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ve\Documents\IFs\"/>
    </mc:Choice>
  </mc:AlternateContent>
  <bookViews>
    <workbookView xWindow="0" yWindow="0" windowWidth="20490" windowHeight="7530"/>
  </bookViews>
  <sheets>
    <sheet name="Population" sheetId="1" r:id="rId1"/>
    <sheet name="Economics" sheetId="2" r:id="rId2"/>
    <sheet name="Health" sheetId="3" r:id="rId3"/>
    <sheet name="Government Consumption" sheetId="4" r:id="rId4"/>
    <sheet name="Education" sheetId="5" r:id="rId5"/>
    <sheet name="Agriculture" sheetId="6" r:id="rId6"/>
    <sheet name="IFs compared to GBD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4" i="7" l="1"/>
  <c r="AR14" i="7"/>
  <c r="AO14" i="7"/>
  <c r="AL14" i="7"/>
  <c r="AI14" i="7"/>
  <c r="AF14" i="7"/>
  <c r="AC14" i="7"/>
  <c r="W14" i="7"/>
  <c r="T14" i="7"/>
  <c r="Q14" i="7"/>
  <c r="N14" i="7"/>
  <c r="K14" i="7"/>
  <c r="H14" i="7"/>
  <c r="E14" i="7"/>
  <c r="AU13" i="7"/>
  <c r="AR13" i="7"/>
  <c r="AO13" i="7"/>
  <c r="AL13" i="7"/>
  <c r="AI13" i="7"/>
  <c r="AF13" i="7"/>
  <c r="AC13" i="7"/>
  <c r="W13" i="7"/>
  <c r="T13" i="7"/>
  <c r="Q13" i="7"/>
  <c r="N13" i="7"/>
  <c r="K13" i="7"/>
  <c r="H13" i="7"/>
  <c r="E13" i="7"/>
  <c r="AU12" i="7"/>
  <c r="AR12" i="7"/>
  <c r="AO12" i="7"/>
  <c r="AL12" i="7"/>
  <c r="AI12" i="7"/>
  <c r="AF12" i="7"/>
  <c r="AC12" i="7"/>
  <c r="W12" i="7"/>
  <c r="T12" i="7"/>
  <c r="Q12" i="7"/>
  <c r="N12" i="7"/>
  <c r="K12" i="7"/>
  <c r="H12" i="7"/>
  <c r="E12" i="7"/>
  <c r="AU11" i="7"/>
  <c r="AR11" i="7"/>
  <c r="AO11" i="7"/>
  <c r="AL11" i="7"/>
  <c r="AI11" i="7"/>
  <c r="AF11" i="7"/>
  <c r="AC11" i="7"/>
  <c r="W11" i="7"/>
  <c r="T11" i="7"/>
  <c r="Q11" i="7"/>
  <c r="N11" i="7"/>
  <c r="K11" i="7"/>
  <c r="H11" i="7"/>
  <c r="E11" i="7"/>
  <c r="AU10" i="7"/>
  <c r="AR10" i="7"/>
  <c r="AO10" i="7"/>
  <c r="AL10" i="7"/>
  <c r="AI10" i="7"/>
  <c r="AF10" i="7"/>
  <c r="AC10" i="7"/>
  <c r="W10" i="7"/>
  <c r="T10" i="7"/>
  <c r="Q10" i="7"/>
  <c r="N10" i="7"/>
  <c r="K10" i="7"/>
  <c r="H10" i="7"/>
  <c r="E10" i="7"/>
  <c r="AU9" i="7"/>
  <c r="AR9" i="7"/>
  <c r="AO9" i="7"/>
  <c r="AL9" i="7"/>
  <c r="AI9" i="7"/>
  <c r="AF9" i="7"/>
  <c r="AC9" i="7"/>
  <c r="W9" i="7"/>
  <c r="T9" i="7"/>
  <c r="Q9" i="7"/>
  <c r="N9" i="7"/>
  <c r="K9" i="7"/>
  <c r="H9" i="7"/>
  <c r="E9" i="7"/>
  <c r="AU8" i="7"/>
  <c r="AR8" i="7"/>
  <c r="AO8" i="7"/>
  <c r="AL8" i="7"/>
  <c r="AI8" i="7"/>
  <c r="AF8" i="7"/>
  <c r="AC8" i="7"/>
  <c r="W8" i="7"/>
  <c r="T8" i="7"/>
  <c r="Q8" i="7"/>
  <c r="N8" i="7"/>
  <c r="K8" i="7"/>
  <c r="H8" i="7"/>
  <c r="E8" i="7"/>
  <c r="AU7" i="7"/>
  <c r="AR7" i="7"/>
  <c r="AO7" i="7"/>
  <c r="AL7" i="7"/>
  <c r="AI7" i="7"/>
  <c r="AF7" i="7"/>
  <c r="AC7" i="7"/>
  <c r="W7" i="7"/>
  <c r="T7" i="7"/>
  <c r="Q7" i="7"/>
  <c r="N7" i="7"/>
  <c r="K7" i="7"/>
  <c r="H7" i="7"/>
  <c r="E7" i="7"/>
  <c r="AU6" i="7"/>
  <c r="AR6" i="7"/>
  <c r="AO6" i="7"/>
  <c r="AL6" i="7"/>
  <c r="AI6" i="7"/>
  <c r="AF6" i="7"/>
  <c r="AC6" i="7"/>
  <c r="W6" i="7"/>
  <c r="T6" i="7"/>
  <c r="Q6" i="7"/>
  <c r="N6" i="7"/>
  <c r="K6" i="7"/>
  <c r="H6" i="7"/>
  <c r="E6" i="7"/>
  <c r="AU5" i="7"/>
  <c r="AR5" i="7"/>
  <c r="AO5" i="7"/>
  <c r="AL5" i="7"/>
  <c r="AI5" i="7"/>
  <c r="AF5" i="7"/>
  <c r="AC5" i="7"/>
  <c r="W5" i="7"/>
  <c r="T5" i="7"/>
  <c r="Q5" i="7"/>
  <c r="N5" i="7"/>
  <c r="K5" i="7"/>
  <c r="H5" i="7"/>
  <c r="E5" i="7"/>
  <c r="AU4" i="7"/>
  <c r="AR4" i="7"/>
  <c r="AO4" i="7"/>
  <c r="AL4" i="7"/>
  <c r="AI4" i="7"/>
  <c r="AF4" i="7"/>
  <c r="AC4" i="7"/>
  <c r="W4" i="7"/>
  <c r="T4" i="7"/>
  <c r="Q4" i="7"/>
  <c r="N4" i="7"/>
  <c r="K4" i="7"/>
  <c r="H4" i="7"/>
  <c r="E4" i="7"/>
  <c r="AU3" i="7"/>
  <c r="AR3" i="7"/>
  <c r="AO3" i="7"/>
  <c r="AL3" i="7"/>
  <c r="AI3" i="7"/>
  <c r="AF3" i="7"/>
  <c r="AC3" i="7"/>
  <c r="W3" i="7"/>
  <c r="T3" i="7"/>
  <c r="Q3" i="7"/>
  <c r="N3" i="7"/>
  <c r="K3" i="7"/>
  <c r="H3" i="7"/>
  <c r="E3" i="7"/>
  <c r="AU2" i="7"/>
  <c r="AR2" i="7"/>
  <c r="AO2" i="7"/>
  <c r="AL2" i="7"/>
  <c r="AI2" i="7"/>
  <c r="AF2" i="7"/>
  <c r="AC2" i="7"/>
  <c r="W2" i="7"/>
  <c r="T2" i="7"/>
  <c r="Q2" i="7"/>
  <c r="N2" i="7"/>
  <c r="K2" i="7"/>
  <c r="H2" i="7"/>
  <c r="E2" i="7"/>
</calcChain>
</file>

<file path=xl/sharedStrings.xml><?xml version="1.0" encoding="utf-8"?>
<sst xmlns="http://schemas.openxmlformats.org/spreadsheetml/2006/main" count="1411" uniqueCount="724">
  <si>
    <t>Model vetting</t>
  </si>
  <si>
    <t>Population</t>
  </si>
  <si>
    <t>Face validity (graphically)</t>
  </si>
  <si>
    <t>POP</t>
  </si>
  <si>
    <t>CBR</t>
  </si>
  <si>
    <t>CDR</t>
  </si>
  <si>
    <t>Migration</t>
  </si>
  <si>
    <t>TFR</t>
  </si>
  <si>
    <t>Initial year discrepancies</t>
  </si>
  <si>
    <t>This looks fine</t>
  </si>
  <si>
    <t>Hong Kong, Jamaica, Puerto Rico, and Nigeria look weird</t>
  </si>
  <si>
    <t>Kosovo, Uzebekistan, Azerbajian, Taiwan have large jumps in 2014</t>
  </si>
  <si>
    <t>Bahrain has no migration in 2014.</t>
  </si>
  <si>
    <t>Looks fine</t>
  </si>
  <si>
    <t>Forecasted red flags</t>
  </si>
  <si>
    <t>Syria has a large, positive % change 2016. Lebanon has a large, negative % change in 2016. These countries are not Consistent with CBR</t>
  </si>
  <si>
    <t>This looks fine.</t>
  </si>
  <si>
    <t>Turkey, Sudan and Eritrea have jumps in % change</t>
  </si>
  <si>
    <t>Looks fine** but only have data in 5 year intervals. Historical Series has every year.</t>
  </si>
  <si>
    <t>Traces</t>
  </si>
  <si>
    <t>Most Recent</t>
  </si>
  <si>
    <t>IFs HistSeries</t>
  </si>
  <si>
    <t>Initial year</t>
  </si>
  <si>
    <t>Notes</t>
  </si>
  <si>
    <t>POP (Oman)</t>
  </si>
  <si>
    <t>Large, positive % change relative to other countries</t>
  </si>
  <si>
    <t>POP (Lebanon)</t>
  </si>
  <si>
    <t>2014: 5.612 2015: 5.851</t>
  </si>
  <si>
    <t>Large, positive % change relative to other countries, but then dips 2015-2016</t>
  </si>
  <si>
    <t>POP (Kuwait)</t>
  </si>
  <si>
    <t>2014: 3.753 2015: 3.892</t>
  </si>
  <si>
    <t>POP (Syria)</t>
  </si>
  <si>
    <t>2014: 18.77 2015: 18.50</t>
  </si>
  <si>
    <t>Large, negative % change relative to other countries, but then increases 2015-2016</t>
  </si>
  <si>
    <t>POP (Lithuania)</t>
  </si>
  <si>
    <t>2014: 2.917 2015: 2.878</t>
  </si>
  <si>
    <t>Large, negative % change relative to other countries</t>
  </si>
  <si>
    <t>POP (Latvia)</t>
  </si>
  <si>
    <t>2014: 1.989 2015: 1.971</t>
  </si>
  <si>
    <t>CBR (Hong Kong)</t>
  </si>
  <si>
    <t>Initialized wrong</t>
  </si>
  <si>
    <t>CBR (Jamaica)</t>
  </si>
  <si>
    <t>CBR (Puerto Rico)</t>
  </si>
  <si>
    <t>CBR (Nigeria)</t>
  </si>
  <si>
    <t>CDR (Kosovo)</t>
  </si>
  <si>
    <t>CDR (Uzbekistan)</t>
  </si>
  <si>
    <t>CDR (Axerbaijan)</t>
  </si>
  <si>
    <t>CDR (Taiwan)</t>
  </si>
  <si>
    <t>NONE</t>
  </si>
  <si>
    <t>Blending/Data issue</t>
  </si>
  <si>
    <t>MIG (Bahrain)</t>
  </si>
  <si>
    <t>ForecastNetMigrationUNPD</t>
  </si>
  <si>
    <t>Looks strange. All data historical and coming from IIASASS</t>
  </si>
  <si>
    <t>MIG (Turkey)</t>
  </si>
  <si>
    <t>2014 .035</t>
  </si>
  <si>
    <t>2014: .035</t>
  </si>
  <si>
    <t>Migration in % change shows small spike from 2015-2016</t>
  </si>
  <si>
    <t>MIG (Eritrea)</t>
  </si>
  <si>
    <t>2014: .007</t>
  </si>
  <si>
    <t>2014: .005</t>
  </si>
  <si>
    <t>Migration in % Change shows small spike in forecast</t>
  </si>
  <si>
    <t>MIG (Sudan)</t>
  </si>
  <si>
    <t>2014: -.117</t>
  </si>
  <si>
    <t>2014: -.118</t>
  </si>
  <si>
    <t>Migration in % change shows small spike in forecast</t>
  </si>
  <si>
    <t>MIG (Syria)</t>
  </si>
  <si>
    <t>2014: -.145</t>
  </si>
  <si>
    <t>2014: -.124</t>
  </si>
  <si>
    <t>Migration forecasted to increase in 2016</t>
  </si>
  <si>
    <t>Comparison to other models</t>
  </si>
  <si>
    <t>IFs (World)</t>
  </si>
  <si>
    <t>Other model 1 Link</t>
  </si>
  <si>
    <t>World Bank (World)</t>
  </si>
  <si>
    <t>Country Comparisons (World Bank)</t>
  </si>
  <si>
    <t>Other Model 2 Link</t>
  </si>
  <si>
    <t>UNPD (World)</t>
  </si>
  <si>
    <t>2050: 9,542,324,000</t>
  </si>
  <si>
    <t>World Bank - http://data.worldbank.org/data-catalog/population-projection-tables</t>
  </si>
  <si>
    <t>2050: 9,714,894,000</t>
  </si>
  <si>
    <t>Country data was compared for 2050</t>
  </si>
  <si>
    <t>Data was similar, IFs was typically more conservative in population estimates for developing countries</t>
  </si>
  <si>
    <t>https://esa.un.org/unpd/wpp/DataQuery/</t>
  </si>
  <si>
    <t>2050: 9,725,148,000</t>
  </si>
  <si>
    <t>We are more conservative</t>
  </si>
  <si>
    <t>Afghanistan: Our forecast is much more conservative, China estimates are very similar. Egypt: our forecast is much more liberal. Germany estimates are very similar. Japan estimates are very similar. Mexico: we are slightly more conservative. Puerto Rico: we are slightly more conservative. Somalia: estimates are very similar. UAE: we are more conservative. Zimbabwe: our forecast is more liberal.</t>
  </si>
  <si>
    <t>World Bank forecasts were similar to out forecasts. We were generally more conservative (this degree varies by country)</t>
  </si>
  <si>
    <t>Our forecast is lower</t>
  </si>
  <si>
    <t>Angola: Initially we are more conservative, long term forecast we are more liberal. Bolivia: estimates are very similar. Canada: we are more conservative. The Gambia: we are very, very more liberal. Jordan: we are generally more conservative. Nigeria: we are more consertative. Phillipines: estimates are very similar. Russia: estimates are very similar. The United Kingdom: we are slightly more conservative.</t>
  </si>
  <si>
    <t>World Bank forecasts were similar to our forecasts on a country basis. We were generally more conservative (this degree varies by country).</t>
  </si>
  <si>
    <t>Our forecast is higher</t>
  </si>
  <si>
    <t>World Bank forecast data is the same data that we take from UNPD</t>
  </si>
  <si>
    <t>This is where we get our Net Migration forecasts</t>
  </si>
  <si>
    <t>Argentina: Estimates are very similar. Brazil: our estimates are slightly more conservative. Ethiopia: estimates are similar. Hong Kong: estimates are similar. Italy: estimates are similar.</t>
  </si>
  <si>
    <t>Our forecast is lower, country comparisons are usually pretty similar</t>
  </si>
  <si>
    <t>Degenerative tests</t>
  </si>
  <si>
    <t>POP (Growth Rate)</t>
  </si>
  <si>
    <t>Sub-component 1</t>
  </si>
  <si>
    <t>CBR makes sense (see graph)</t>
  </si>
  <si>
    <t>Births makes sense (see graph)</t>
  </si>
  <si>
    <t>Deaths makes sense (see graph)</t>
  </si>
  <si>
    <t>Pop makes sense (see graph)</t>
  </si>
  <si>
    <t>Sub-component 2</t>
  </si>
  <si>
    <t>CDR makes sense (see graph)</t>
  </si>
  <si>
    <t>InfMor makes sense (see graph)</t>
  </si>
  <si>
    <t>Sub-component 3</t>
  </si>
  <si>
    <t>Migration Makes sense (see graph)</t>
  </si>
  <si>
    <t>TFR makes sense (see graph)</t>
  </si>
  <si>
    <t>Migrants</t>
  </si>
  <si>
    <t>Contruse makes sense (see graph)</t>
  </si>
  <si>
    <t>Life Expectancy makes sense (see graph)</t>
  </si>
  <si>
    <t>**Pop Method: Picked 4 most populous countries in 2050 (USA, Nigeria, China, India) and compared driver data with variable data</t>
  </si>
  <si>
    <t>**CBR Method: Picked Africa, Europe, Americas, MidEast, Asia and Pacific, Oceania and compared driver data with variable data</t>
  </si>
  <si>
    <t>**CDR Method: Picked Africa, Europe, Americas, MidEast, Asia and Pacific, Oceania and compared driver data with variable data</t>
  </si>
  <si>
    <t>**Migration: Picked Africa, Europe, Americas, MidEast, Asia and Pacific, Oceania and compared driver data with variable data</t>
  </si>
  <si>
    <t>**TFR: Picked Africa, Europe, Americas, MidEast, Asia and Pacific, Oceania and compared driver data with variable data</t>
  </si>
  <si>
    <t>Extreme condition tests</t>
  </si>
  <si>
    <t>parameter</t>
  </si>
  <si>
    <t>outcome</t>
  </si>
  <si>
    <t>tfr multiplier</t>
  </si>
  <si>
    <t>mortality multiplier</t>
  </si>
  <si>
    <t>Sensitivity analysis</t>
  </si>
  <si>
    <t>Economy</t>
  </si>
  <si>
    <t>GDP</t>
  </si>
  <si>
    <t>GDPPCPPP</t>
  </si>
  <si>
    <t>VADD (ag)</t>
  </si>
  <si>
    <t>VADD (ener)</t>
  </si>
  <si>
    <t>VADD (mat)</t>
  </si>
  <si>
    <t>VADD (man)</t>
  </si>
  <si>
    <t>VADD (services)</t>
  </si>
  <si>
    <t>VADD (ICT)</t>
  </si>
  <si>
    <t>Negative Swings for Libya, Syria, Venezuela and Micronesia between 2013 and 2014.</t>
  </si>
  <si>
    <t> Negative % jumps for Libya, Syria, Kuwaiti, Iraq, Venezuela, Oman and Lebanon from 2013 to 2014</t>
  </si>
  <si>
    <t>Large swings for most of the 186 countries.</t>
  </si>
  <si>
    <t>The dimension does not have a formula associated</t>
  </si>
  <si>
    <t>No historica data for most of the series</t>
  </si>
  <si>
    <t>IfsHistSeries name</t>
  </si>
  <si>
    <t>GDP(Libya)</t>
  </si>
  <si>
    <t>2014: 46.599  2015: 43.626</t>
  </si>
  <si>
    <t>GDP2011</t>
  </si>
  <si>
    <t>2014: 46.60  2015: 43.67</t>
  </si>
  <si>
    <t>Historical data is equivalent to initial data</t>
  </si>
  <si>
    <t>GDP(Syria)</t>
  </si>
  <si>
    <t>2014: 39.097</t>
  </si>
  <si>
    <t>2014: 39.10 2015: 39.67</t>
  </si>
  <si>
    <t>GDP(Ukraine)</t>
  </si>
  <si>
    <t>2014: 147.38  2015: 132.84</t>
  </si>
  <si>
    <t>2014: 147.38 2015: 132.50</t>
  </si>
  <si>
    <t>GDP(Turkmenistan)</t>
  </si>
  <si>
    <t>2014: 39.45 2015: 42.01</t>
  </si>
  <si>
    <t>2014: 39.45 2015: 42.05</t>
  </si>
  <si>
    <t>GDP(Ethiopia)</t>
  </si>
  <si>
    <t>2014: 41.46 2015: 45.69</t>
  </si>
  <si>
    <t>2014: 41.46  2015: 45.80</t>
  </si>
  <si>
    <t>GDP(Congo DRC)</t>
  </si>
  <si>
    <t>2014: 30.26 2015: 32.60</t>
  </si>
  <si>
    <t>2014: 30.26  2015: 32.65</t>
  </si>
  <si>
    <t>GDP(Myanmar)</t>
  </si>
  <si>
    <t>2014: 70.84 2015: 75.83</t>
  </si>
  <si>
    <t>2014: 70.84  2015: 75.89</t>
  </si>
  <si>
    <t>GDP(Papua New Guinea)</t>
  </si>
  <si>
    <t>2014: 15.94 2015: 17.4</t>
  </si>
  <si>
    <t>2014: 15.94  2015: 17.4</t>
  </si>
  <si>
    <t>GDPPCPPP (Libya)</t>
  </si>
  <si>
    <t>2014: 14.88   2015: 13.33</t>
  </si>
  <si>
    <t>GDP2011PCPPP</t>
  </si>
  <si>
    <t>2014: 14.88 2015: 13.79</t>
  </si>
  <si>
    <t>GDPPCPPP (Syria)</t>
  </si>
  <si>
    <t>2014:  4.471</t>
  </si>
  <si>
    <t>2014: 4.472 2015: 4.495</t>
  </si>
  <si>
    <t>Large, negative% relative to other countries from 2013 to 2014, model inialization is equivalent to historical data</t>
  </si>
  <si>
    <t>GDPPCPPP (Kuwaiti)</t>
  </si>
  <si>
    <t>2014: 69.877  2015: 14.017</t>
  </si>
  <si>
    <t>2014: 69.88 2015: 67.97</t>
  </si>
  <si>
    <t>GDPPCPPP (Iraq)</t>
  </si>
  <si>
    <t>2014: 14.177  2015: 14.017</t>
  </si>
  <si>
    <t>2014: 14.18 2015: 13.94</t>
  </si>
  <si>
    <t>GDPPCPPP (Venezuela)</t>
  </si>
  <si>
    <t>2014: 16.769  2015: 15.602</t>
  </si>
  <si>
    <t>2014: 16.77 2015: 15.54</t>
  </si>
  <si>
    <t>GDPPCPPP (Oman)</t>
  </si>
  <si>
    <t>2014: 36.85    2015: 35.982</t>
  </si>
  <si>
    <t>2014: 36.85 2015: 36.24</t>
  </si>
  <si>
    <t>GDPPCPPP (Lebanon)</t>
  </si>
  <si>
    <t>2014: 13.471  2015: 13.117</t>
  </si>
  <si>
    <t>2014: 13.47 2015: 13.35</t>
  </si>
  <si>
    <t>GDPPCPP(Turkmenistan)</t>
  </si>
  <si>
    <t>2014: 14.76   2015: 15.53</t>
  </si>
  <si>
    <t>2014: 14.76  2015: 15.29</t>
  </si>
  <si>
    <t>Large, positive % relative to other countries from 2013 to 2014, model inialization is equivalent to historical data</t>
  </si>
  <si>
    <t>GDPPCPPP (Ethiopia)</t>
  </si>
  <si>
    <t>2014: 1.431  2015: 1.53</t>
  </si>
  <si>
    <t>2014: 1.431 2015: 1.536</t>
  </si>
  <si>
    <t>GDPPCPPP (Myanmar)</t>
  </si>
  <si>
    <t>2014: 4.320  2015:4.64</t>
  </si>
  <si>
    <t>2014: 4.320 2015:4.508</t>
  </si>
  <si>
    <t>GDPPCPPP (China)</t>
  </si>
  <si>
    <t>2014: 12.600  2015: 13.40</t>
  </si>
  <si>
    <t>2014: 12.60  2015: 13.13</t>
  </si>
  <si>
    <t>VADD(Ag)-Qatar</t>
  </si>
  <si>
    <t>2014: 0.099   2015: 0.13</t>
  </si>
  <si>
    <t>VaddAg%</t>
  </si>
  <si>
    <t>2014: 4.084  2015: 4.026</t>
  </si>
  <si>
    <t>Large, positive % differences with the historical data</t>
  </si>
  <si>
    <t>VADD(Ag)-Bahrain</t>
  </si>
  <si>
    <t>2014: 0.277  2015: 0.3</t>
  </si>
  <si>
    <t>2014: 3.043  2015: 3.87</t>
  </si>
  <si>
    <t>VADD(Ag)-Trinidad and Tobago</t>
  </si>
  <si>
    <t>2014: 0.431  2015: 0477</t>
  </si>
  <si>
    <t>2014: 6.705  2015: 7.005</t>
  </si>
  <si>
    <t>VADD(Ag)-Kuwaiti</t>
  </si>
  <si>
    <t>2014: 5.068  2015: 5.137</t>
  </si>
  <si>
    <t>VADD(Man)-Micronesia</t>
  </si>
  <si>
    <t>VaddMan%</t>
  </si>
  <si>
    <t>2014: 4.084 2015: 4.026</t>
  </si>
  <si>
    <t>VADD(Man)-Timor-Leste</t>
  </si>
  <si>
    <t>2014: 3.043 2015: 3.87</t>
  </si>
  <si>
    <t>VADD(Man)-Gabon</t>
  </si>
  <si>
    <t>2014: 3.092  2015: 2.985</t>
  </si>
  <si>
    <t>2014: 6.705 2015: 7.005</t>
  </si>
  <si>
    <t>VADD(Man)-Kuwaiti</t>
  </si>
  <si>
    <t>2014: 5.068 2015: 5.137</t>
  </si>
  <si>
    <t>VADD(Services)-Singapore</t>
  </si>
  <si>
    <t>2014: 75.02</t>
  </si>
  <si>
    <t>VaddSer%</t>
  </si>
  <si>
    <t>2014: 48.70  2015: 48.60</t>
  </si>
  <si>
    <t>Moderately, negative% differences with the historical data</t>
  </si>
  <si>
    <t>VADD(Services)-HongKong</t>
  </si>
  <si>
    <t>2014: 92.668</t>
  </si>
  <si>
    <t>2014: 61.46  2015: 61.36</t>
  </si>
  <si>
    <t>VADD(Services)-Mongolia</t>
  </si>
  <si>
    <t>2014: 50.545  2015: 51.08</t>
  </si>
  <si>
    <t>2014: 37.22  2015: 29.52</t>
  </si>
  <si>
    <t>VADD(Services)-Puerto Rico</t>
  </si>
  <si>
    <t>2014: 44.60  2015: 44.58</t>
  </si>
  <si>
    <t>VADD(Services)-Congo Republic</t>
  </si>
  <si>
    <t>2014: 25.749  2015: 38.082</t>
  </si>
  <si>
    <t>2014: 39.94  2015: 41.01</t>
  </si>
  <si>
    <t>VADD(ICT)-Australia</t>
  </si>
  <si>
    <t>ICTVadd%TotBusAdd</t>
  </si>
  <si>
    <t>2014: 6.039  2015: 6.046</t>
  </si>
  <si>
    <t>Large increase from 2011</t>
  </si>
  <si>
    <t>VADD(ICT)-Austria</t>
  </si>
  <si>
    <t>2014: 7.28  2015: 7.281</t>
  </si>
  <si>
    <t>VADD(ICT)-Belgium</t>
  </si>
  <si>
    <t>2014: 6.433  2015: 6.435</t>
  </si>
  <si>
    <t>Probable increase from 2011</t>
  </si>
  <si>
    <t>VADD(ICT)-Canada</t>
  </si>
  <si>
    <t>2014: 6.288  2015: 6.29</t>
  </si>
  <si>
    <t>VADD(ICT)-USA</t>
  </si>
  <si>
    <t>2014: 8.634  2015: 8.64</t>
  </si>
  <si>
    <t>VADD(ICT)-Ireland</t>
  </si>
  <si>
    <t>2014: 5.114  2015: 5.136</t>
  </si>
  <si>
    <t>Large drop from 2011</t>
  </si>
  <si>
    <t>IFs</t>
  </si>
  <si>
    <t>Other model 1</t>
  </si>
  <si>
    <t>Other model 2</t>
  </si>
  <si>
    <t>GDP(China and USA)</t>
  </si>
  <si>
    <t>OECD- 2017 forecast, 3% difference which is acceptable(https://stats.oecd.org/Index.aspx?DataSetCode=EO95_INTERNET)</t>
  </si>
  <si>
    <t>https://stats.oecd.org/Index.aspx?DataSetCode=EO95_INTERNET</t>
  </si>
  <si>
    <t>Variable</t>
  </si>
  <si>
    <t>VADD</t>
  </si>
  <si>
    <t>Health</t>
  </si>
  <si>
    <t>DeathRate*</t>
  </si>
  <si>
    <t>Life Expectancy</t>
  </si>
  <si>
    <t>Face validity (graphically) - Forecasted red flags</t>
  </si>
  <si>
    <t>Traffic</t>
  </si>
  <si>
    <t>Communicable disease (other)</t>
  </si>
  <si>
    <t>NCD (other)</t>
  </si>
  <si>
    <t>Diabetes</t>
  </si>
  <si>
    <t>Malignant Neoplasm</t>
  </si>
  <si>
    <t>Cardiovascular</t>
  </si>
  <si>
    <t>Digestive</t>
  </si>
  <si>
    <t>Respiratory</t>
  </si>
  <si>
    <t>Diarrhea</t>
  </si>
  <si>
    <t>Malaria</t>
  </si>
  <si>
    <t>Respiratory Infection</t>
  </si>
  <si>
    <t>Mental Health</t>
  </si>
  <si>
    <t>Unintended Injury</t>
  </si>
  <si>
    <t>Intended Injury</t>
  </si>
  <si>
    <t>LIFEXPHLM</t>
  </si>
  <si>
    <t>NOTES</t>
  </si>
  <si>
    <t>Intended injuries for countries that currently have high rates of intended injuries / conflict (e.g. Syria, El Salvaodor, Guatemala) continue to increase.</t>
  </si>
  <si>
    <t>Yemen</t>
  </si>
  <si>
    <t>Spike in 2015</t>
  </si>
  <si>
    <t>Drop in 2015, then continued increase</t>
  </si>
  <si>
    <t>South Sudan</t>
  </si>
  <si>
    <t>Small spike in 2016</t>
  </si>
  <si>
    <t>Spike in 2016</t>
  </si>
  <si>
    <t>Zimbabwe</t>
  </si>
  <si>
    <t>Very large increase, significantly higher than other countries in the region; increase for males and females, but more for males (Zimbabwe is currently ranked in the top 50 countries for cancer FREQUENCY, but ony for females - http://www.wcrf.org/int/cancer-facts-figures/data-cancer-frequency-country)</t>
  </si>
  <si>
    <t>Ukraine</t>
  </si>
  <si>
    <t>Sierra Leone</t>
  </si>
  <si>
    <t>Spike in 2015, then fairly steady decline – still some increase around 2040 and 2060; much less decline than other countries in the region (those also affected by Ebola)</t>
  </si>
  <si>
    <t>Spike in 2015 (only males)</t>
  </si>
  <si>
    <t>Hong Kong</t>
  </si>
  <si>
    <t>Fairly steep incline; much higher than China, which has a very slight increase (possibly because of China’s larger rural population / uneven development – a comparison of China’s urban areas, Taiwan, and Hong Kong, might (?) show they all have a similar trajectory; Singapore has a larger increase than China, but not as high as Taiwan/Hong Kong)</t>
  </si>
  <si>
    <t>Jump in 2015 (only females)</t>
  </si>
  <si>
    <t>Steady increase throughout historical data, then a drop in 2015 and a fairly steady line until 2100</t>
  </si>
  <si>
    <t>Taiwan</t>
  </si>
  <si>
    <t>(No historical data) Drop in 2015, then a fairly steady line</t>
  </si>
  <si>
    <t>Belarus</t>
  </si>
  <si>
    <t>Singapore</t>
  </si>
  <si>
    <t>Large increase, then steady decrease (plausible due to the effect of pollution on respiratory infections: http://www.who.int/ceh/risks/cehair/en/ - why other countries in the region do not follow this trajectory is the question)</t>
  </si>
  <si>
    <t>Japan</t>
  </si>
  <si>
    <t>Thailand</t>
  </si>
  <si>
    <t>Chad</t>
  </si>
  <si>
    <t>Small spike in 2017; jump down 2018 – 2019</t>
  </si>
  <si>
    <t>Small spike in 2017</t>
  </si>
  <si>
    <t>Kosovo</t>
  </si>
  <si>
    <t>A lot of up and down; some jumps after 2090; higher than other countries in the region (Moldova, Serbia, Albania, and Montenegro are all around or under 0.5; Kosovo is up and down between 2.5 and 3.2)</t>
  </si>
  <si>
    <t>Significantly higher than surrounding countries; lots of up and down</t>
  </si>
  <si>
    <t>Equatorial Guinea ???</t>
  </si>
  <si>
    <t>Increase peaking in 2021, then a steady decrease</t>
  </si>
  <si>
    <t>Jump 2015-2016; increase, then steady decrease, with a slight increase at the end (other countries in the region have just a steady decline) (due to decrease in GDP per capita around the same time? drivers for individual categories of death rates not specified)</t>
  </si>
  <si>
    <t>Increase (peak in 2021), then decrease; almost all others decrease initially</t>
  </si>
  <si>
    <t>Increase peaking in 2021, then decrease, then slight increase again</t>
  </si>
  <si>
    <t>Steady increase throughout historical data, then a decline from 2015-2021, when an increase begins again</t>
  </si>
  <si>
    <t>Moldova</t>
  </si>
  <si>
    <t>Large increase, a peak in 2051, then decrease (fairly steady increase for females; big increase and dip for males)</t>
  </si>
  <si>
    <t>UAE</t>
  </si>
  <si>
    <t>Large increase, then a decrease (only for males; females increased slightly, with no decline)</t>
  </si>
  <si>
    <t>Large increase, then decrease (only for males; females had a steady increase)</t>
  </si>
  <si>
    <t>Qatar</t>
  </si>
  <si>
    <t>Seychelles</t>
  </si>
  <si>
    <t>Decrease, then increase peaking around 2053 (not the same trajectory as other similar nations, but it does have more urbanization than these nations, with the exception of comoros)</t>
  </si>
  <si>
    <t>Mauritius</t>
  </si>
  <si>
    <t>Significantly higher than other island nations (Plausible because it currently has a higher rate of diabetes than these other nations - http://data.worldbank.org/indicator/SH.STA.DIAB.ZS)</t>
  </si>
  <si>
    <t>IFs.mdb</t>
  </si>
  <si>
    <t>LIFEXPHLM (Malawi)</t>
  </si>
  <si>
    <t>2010 (52.49); 2015 (60.97)</t>
  </si>
  <si>
    <t>LifExpect</t>
  </si>
  <si>
    <t>2014 (63.32)</t>
  </si>
  <si>
    <t>Initial year forecast (2014) is larger than the 2015 data point</t>
  </si>
  <si>
    <t>LIFEXPHLM (Sierra Leone)</t>
  </si>
  <si>
    <t>2010 (45.88); 2015 (50.19)</t>
  </si>
  <si>
    <t>2014 (51.16); 2015 (50.02)</t>
  </si>
  <si>
    <t>While the 2015 data point and forecast are similar, the 2014 initial year forecast is higher than both the 2015 data point and forecast, making</t>
  </si>
  <si>
    <t>LIFEXPHLM (Equatorial Guinea)</t>
  </si>
  <si>
    <t>2010 (54.64); 2015 (57.85)</t>
  </si>
  <si>
    <t>2014 (57.88); 2015 (56.06)</t>
  </si>
  <si>
    <t>LIFEXPHLM (Hong Kong)</t>
  </si>
  <si>
    <t>2010 (82.37); 2015 (84.12)</t>
  </si>
  <si>
    <t>2014 (84.36); 2015 (82.60)</t>
  </si>
  <si>
    <t>LIFEXPHLM (Yemen)</t>
  </si>
  <si>
    <t>2010 (62.03); 2015 (63.51)</t>
  </si>
  <si>
    <t>2014 (64.01); 2015 (62.75)</t>
  </si>
  <si>
    <t>Mortality</t>
  </si>
  <si>
    <t>http://www.who.int/healthinfo/global_burden_disease/projections2004/en/</t>
  </si>
  <si>
    <t>hlmortm (UNDP HD High (Total))</t>
  </si>
  <si>
    <t>As expected, deaths increase dramatically, then decrease dramatically after many people died</t>
  </si>
  <si>
    <t>hlmortm (UNDP HD Med (Total))</t>
  </si>
  <si>
    <t>hlmortm (UNDP HD Low (Total))</t>
  </si>
  <si>
    <t>** For all scenarios, the mortality multiplier was increased to 10 in 2014, and kept at 10 for all subsequent years.</t>
  </si>
  <si>
    <t>hlmortm (World (Total))</t>
  </si>
  <si>
    <t>Death rates increased slightly, then followed the same trajectory as the base case scenario.</t>
  </si>
  <si>
    <t>**For this scenario, the mortality multiplier was increased to 1.1 in 2014 and held there for all subsequent years.</t>
  </si>
  <si>
    <t>Government Consumption</t>
  </si>
  <si>
    <t>GDS</t>
  </si>
  <si>
    <t>GOVCON</t>
  </si>
  <si>
    <t>GovExp</t>
  </si>
  <si>
    <t>GovRev</t>
  </si>
  <si>
    <t>GOVHHTRN</t>
  </si>
  <si>
    <t>Bangladesh military spending</t>
  </si>
  <si>
    <t>Timor-Leste has a huge drop in 2014. There are multiple countries with a huge spike in % change. These countries include: Puerto Rico, Tajikistan, CAR, Panama, Jamaica, Cyprus, Iran, Guinea B, El Salvador, Vietnam, Chad, Somalia, Afghanistan, Cambodia, and several more.</t>
  </si>
  <si>
    <t>Estonia 2014; Japan, Lithuania, Canada</t>
  </si>
  <si>
    <t>Many countries missing data; Congo, Slovenia, Yemen has a huge jump to 0 in 2014</t>
  </si>
  <si>
    <t>Yemen, Equitorial Guinea, Seirre Leone, Spain</t>
  </si>
  <si>
    <t>Micronesia Health spending, R&amp;D most countries have no data, Bhutan has a large jump in Infrastructure forecasts; many countries do not have historical data; Many countries have no data in other spending, their initial year seems questionable.</t>
  </si>
  <si>
    <t>See above, multiple spikes up to 2016</t>
  </si>
  <si>
    <t>Liberia 2020</t>
  </si>
  <si>
    <t>Liberia and Micronesia</t>
  </si>
  <si>
    <t>Singapore 2026</t>
  </si>
  <si>
    <t>**InfraOther in GDS does not work. Error says "This dimension doesn't have a formula associated," This works in Self Managed, not flex display</t>
  </si>
  <si>
    <t>**Overall, there are multiple strange forecasting spikes for multiple countries in GDS</t>
  </si>
  <si>
    <t>GDS Military (Bangladesh)</t>
  </si>
  <si>
    <t>2015:0.001 2014: 0.001 </t>
  </si>
  <si>
    <t>GovtMil%GDPWDI</t>
  </si>
  <si>
    <t>Initialized Wrong</t>
  </si>
  <si>
    <t>GDS Health (Micronesia)</t>
  </si>
  <si>
    <t>GovtHI%GDP</t>
  </si>
  <si>
    <t>Forecast looks wrong</t>
  </si>
  <si>
    <t>GDS Infrastructure (Bhutan)</t>
  </si>
  <si>
    <t>GovtInfraTotEx%GDP</t>
  </si>
  <si>
    <t>No historical data</t>
  </si>
  <si>
    <t>GovCon (Timor-Leste)</t>
  </si>
  <si>
    <t>2013: 67.25 2014: 35.00</t>
  </si>
  <si>
    <t>GovCon%GDP</t>
  </si>
  <si>
    <t>Huge drop in 2014</t>
  </si>
  <si>
    <t>GovCon (Puerto Rico)</t>
  </si>
  <si>
    <t>2013: 10.39 2014: 31.54</t>
  </si>
  <si>
    <t>GovCon (Tajikistan)</t>
  </si>
  <si>
    <t>2013: 11.74 2014: 28.09</t>
  </si>
  <si>
    <t>GovCon (CAR)</t>
  </si>
  <si>
    <t>2015: 13.85 2014: 13.89</t>
  </si>
  <si>
    <t>GovCon (Panama)</t>
  </si>
  <si>
    <t>GovCon (Jamaica)</t>
  </si>
  <si>
    <t>GovCon (Cyprus)</t>
  </si>
  <si>
    <t>GovCon (Iran)</t>
  </si>
  <si>
    <t>GovCon (GuineaBiss)</t>
  </si>
  <si>
    <t>GovCon (El Salvador)</t>
  </si>
  <si>
    <t>2014: 11.52 2015: 11.89</t>
  </si>
  <si>
    <t>GovCon (Vietnam)</t>
  </si>
  <si>
    <t>2014: 6.265 2015: 6.333</t>
  </si>
  <si>
    <t>GovCon (Chad)</t>
  </si>
  <si>
    <t>2014: 6.226 2015: 5.172</t>
  </si>
  <si>
    <t>GovCon (Somalia)</t>
  </si>
  <si>
    <t>2014: 7.097 2015: 6.854</t>
  </si>
  <si>
    <t>GovCon (Afghanistan)</t>
  </si>
  <si>
    <t>2014: 12.77 2015: 13.62</t>
  </si>
  <si>
    <t>GovCon (Cambodia)</t>
  </si>
  <si>
    <t>2014: 5.469 2015: 5.298</t>
  </si>
  <si>
    <t>GovExp (Estonia)</t>
  </si>
  <si>
    <t>2013: 1.977 2014: 38.82</t>
  </si>
  <si>
    <t>GovExpense%GDP</t>
  </si>
  <si>
    <t>Large Jump</t>
  </si>
  <si>
    <t>GovExp (Canada)</t>
  </si>
  <si>
    <t>GovExp (Japan)</t>
  </si>
  <si>
    <t>2013: 19.28 2014: 57.04</t>
  </si>
  <si>
    <t>GovExp (Lithuania)</t>
  </si>
  <si>
    <t>GovExp (Liberia)</t>
  </si>
  <si>
    <t>2012: 24.85 2014: 34.63</t>
  </si>
  <si>
    <t>GovRev (Congo)</t>
  </si>
  <si>
    <t>No Data</t>
  </si>
  <si>
    <t>GovtCalcRevTot%GDP</t>
  </si>
  <si>
    <t>GovRev (Slovenia)</t>
  </si>
  <si>
    <t>2002: .40 2014: 44.67</t>
  </si>
  <si>
    <t>This is a Huge jump</t>
  </si>
  <si>
    <t>GovRev (Yemen)</t>
  </si>
  <si>
    <t>2009: 23.55; 2014: 26.69</t>
  </si>
  <si>
    <t>Large % Change from 2009</t>
  </si>
  <si>
    <t>GovRev (Liberia)</t>
  </si>
  <si>
    <t>2014: 78.09</t>
  </si>
  <si>
    <t>No Historical Data</t>
  </si>
  <si>
    <t>GovRev (Micronesia)</t>
  </si>
  <si>
    <t>2014: 67.11</t>
  </si>
  <si>
    <t>GovHHTRN (Singapore)</t>
  </si>
  <si>
    <t>N/A</t>
  </si>
  <si>
    <t>2014: .143</t>
  </si>
  <si>
    <t>This series has no historical data</t>
  </si>
  <si>
    <t>Large Jumps post 2014 in % change</t>
  </si>
  <si>
    <t>GovHHTRN (Yemen)</t>
  </si>
  <si>
    <t>GovHHTRN (Equitorial Guinea)</t>
  </si>
  <si>
    <t>GovHHTRN (Seirre Leone)</t>
  </si>
  <si>
    <t>2014: .228</t>
  </si>
  <si>
    <t>GovHHTRN (Spain)</t>
  </si>
  <si>
    <t>2014: 371.4</t>
  </si>
  <si>
    <t>IFs World Value</t>
  </si>
  <si>
    <t>Other model 1 (World)</t>
  </si>
  <si>
    <t>Other model 2 (World)</t>
  </si>
  <si>
    <t>Education</t>
  </si>
  <si>
    <t>EdYears Expected</t>
  </si>
  <si>
    <t>Gender Parity, Mean Education Years 25+</t>
  </si>
  <si>
    <t>Education Enrollment, All Levels</t>
  </si>
  <si>
    <t>Education Cost, Total - Percent of GDP</t>
  </si>
  <si>
    <t>Jumps in 2014 for: Australia, Belgium, China, New Zealand, Malaysia, Ireland, Syria, Spain, Seychelles, South Africa, Thailand, United Kingdom; jump down for World</t>
  </si>
  <si>
    <t>No apparent discrepancies</t>
  </si>
  <si>
    <t>Australia - EDSECENRG: jump down in 2014, EDTERENRG: slight jump down in 2014; Belgium - EDSECENRG: jump down in 2014; Finland - EDSECENRG: jump up in 2013 (historical data) and jump down in 2014</t>
  </si>
  <si>
    <t>Bhutan - weird up and down; Liberia - significant increase, then decrease, then increase;</t>
  </si>
  <si>
    <t>No apparent red flags</t>
  </si>
  <si>
    <t>North Korea - EDSECNRG: significant increase 2029-2038, then dip then increase; Liberia - significant increases then decreases for EDSECNRG and EDPRIENRG; DRC - increases then drop for EDSECNRG and EDPRIENRG; Afghanistsan - significant increase in EDPRIENRN</t>
  </si>
  <si>
    <t>Solomon Islands - Significant increase until 2020, then a decrease, then an increase, then another decrease; Bhutan - weird up and down; Congo - jumping increase until 2020, then slight up and down; Equatorial Guinea - jumping increase until 2021, then slight up and down</t>
  </si>
  <si>
    <t>EDSECENRG (Australia)</t>
  </si>
  <si>
    <t>135.8 (2013)</t>
  </si>
  <si>
    <t>EdSecEnrollGross%Total</t>
  </si>
  <si>
    <t>123.5 (2014)</t>
  </si>
  <si>
    <t>low</t>
  </si>
  <si>
    <t>EDTERENRG (Australia)</t>
  </si>
  <si>
    <t>86.55 (2013)</t>
  </si>
  <si>
    <t>EdTerEnrollGross%Total</t>
  </si>
  <si>
    <t>83.33 (2014)</t>
  </si>
  <si>
    <t>EDSECENRG (Belgium)</t>
  </si>
  <si>
    <t>165.6 (2013)</t>
  </si>
  <si>
    <t>140.0 (2014)</t>
  </si>
  <si>
    <t>EDSECENRG (Finland)</t>
  </si>
  <si>
    <t>143.6 (2013) and 107.7 (2012)</t>
  </si>
  <si>
    <t>121.3 (2014)</t>
  </si>
  <si>
    <t>EDYRSSLE (Australia)</t>
  </si>
  <si>
    <t>20.43 (2013)</t>
  </si>
  <si>
    <t>EdExpectedYearsofSchooling</t>
  </si>
  <si>
    <t>19.02 (2014)</t>
  </si>
  <si>
    <t>EDYRSSLE (Belgium)</t>
  </si>
  <si>
    <t>19.60 (2013)</t>
  </si>
  <si>
    <t>18.36 (2014)</t>
  </si>
  <si>
    <t>EDYRSSLE (China)</t>
  </si>
  <si>
    <t>13.85 (2013)</t>
  </si>
  <si>
    <t>12.84 (2014)</t>
  </si>
  <si>
    <t>EDYRSSLE (Finland)</t>
  </si>
  <si>
    <t>19.27 (2013)</t>
  </si>
  <si>
    <t>17.71 (2014)</t>
  </si>
  <si>
    <t>EDYRSSLE (New Zealand)</t>
  </si>
  <si>
    <t>19.17 (2013)</t>
  </si>
  <si>
    <t>18.10 (2014)</t>
  </si>
  <si>
    <t>EDYRSSLE (Malaysia)</t>
  </si>
  <si>
    <t>13.40 (2013)</t>
  </si>
  <si>
    <t>11.88 (2014)</t>
  </si>
  <si>
    <t>EDYRSSLE (Ireland)</t>
  </si>
  <si>
    <t>18.80 (2013)</t>
  </si>
  <si>
    <t>18.11 (2014)</t>
  </si>
  <si>
    <t>EDYRSSLE (Syria)</t>
  </si>
  <si>
    <t>9.03 (2013) and 13.02 (2012)</t>
  </si>
  <si>
    <t>8.84 (2014)</t>
  </si>
  <si>
    <t>EDYRSSLE (Spain)</t>
  </si>
  <si>
    <t>17.61 (2013)</t>
  </si>
  <si>
    <t>18.43 (2014)</t>
  </si>
  <si>
    <t>high</t>
  </si>
  <si>
    <t>EDYRSSLE (Seychelles)</t>
  </si>
  <si>
    <t>14.41 (2014) and 13.21 (2013)</t>
  </si>
  <si>
    <t>10.83 (2015) and 10.86 (2014)</t>
  </si>
  <si>
    <t>EDYRSSLE (South Africa)</t>
  </si>
  <si>
    <t>13.23 (2013)</t>
  </si>
  <si>
    <t>12.65 (2014)</t>
  </si>
  <si>
    <t>EDYRSSLE (Thailand)</t>
  </si>
  <si>
    <t>13.57 (2013)</t>
  </si>
  <si>
    <t>15.03 (2014)</t>
  </si>
  <si>
    <t>EDYRSSLE (United Kingdom)</t>
  </si>
  <si>
    <t>15.79 (2012) and 17.81 (2013)</t>
  </si>
  <si>
    <t>18.16 (2014)</t>
  </si>
  <si>
    <t>EDYRSSLE (World)</t>
  </si>
  <si>
    <t>13.45 (2013) and 12.12 (2014) and 14.95 (2015)</t>
  </si>
  <si>
    <t>12.63 (2014) and 12.74 (2015) and 12.84 (2016)</t>
  </si>
  <si>
    <t>notes</t>
  </si>
  <si>
    <t>edprisurm</t>
  </si>
  <si>
    <t>Increased</t>
  </si>
  <si>
    <t>Increased to 3 (the max) in 2014 for all years out to 2100; run for the world</t>
  </si>
  <si>
    <t>edprigoalexper</t>
  </si>
  <si>
    <t>No change</t>
  </si>
  <si>
    <t>Increase from 12 to 100 in 2014 until 2100; for World</t>
  </si>
  <si>
    <t>edprigndregsur</t>
  </si>
  <si>
    <t>Very slight increase</t>
  </si>
  <si>
    <t>Increased to 100 (max) in 2014 up to 2100; done for the world</t>
  </si>
  <si>
    <t>Gender Parity, Mean Education 25+</t>
  </si>
  <si>
    <t>Gender parity decreased for upper and lower secondary; overall gender parity did not change much (very slight decrease)</t>
  </si>
  <si>
    <t>Very slight decrease</t>
  </si>
  <si>
    <t>Slight increase relative to the base case for EDPRIENRN and EDSECENRG; Slight decrease relative to the base case for EDPRIENRG</t>
  </si>
  <si>
    <t>Increased cost relative to the base case, then it decrreased to slightly less than the base case</t>
  </si>
  <si>
    <t>***Parameters edprilen, edpristart, edseclowrlen, and edsecupprlen - seen in the Self-Managed Display - were not found in the Scenario Tree</t>
  </si>
  <si>
    <t>Small increase from base case through 2100</t>
  </si>
  <si>
    <t>Increased to 1.1 in 2014, then to 1.2 in 2070; run for the world to 2100</t>
  </si>
  <si>
    <t>Slight decrease from base case after 2070</t>
  </si>
  <si>
    <t>Increased to 1.1 in 2014, then to 1.2 in 2070; run for the world to 2101</t>
  </si>
  <si>
    <t>Very slight increase at first for EDSECENRG; very slight increase for EDPRIENRN; very slight increase at first for EDPRIENRG</t>
  </si>
  <si>
    <t>Increased to 1.1 in 2014, then to 1.2 in 2070; run for the world to 2102</t>
  </si>
  <si>
    <t>Slight increase until 2064, when the scenario and the base case rejoin</t>
  </si>
  <si>
    <t>Increased to 1.1 in 2014, then to 1.2 in 2070; run for the world to 2103</t>
  </si>
  <si>
    <t>Agriculture</t>
  </si>
  <si>
    <t>**this looks decent besides Formula errors</t>
  </si>
  <si>
    <t>AGP</t>
  </si>
  <si>
    <t>AGDEM</t>
  </si>
  <si>
    <t>LD</t>
  </si>
  <si>
    <t>YL</t>
  </si>
  <si>
    <t>AGX</t>
  </si>
  <si>
    <t>AGM</t>
  </si>
  <si>
    <t>CLPC</t>
  </si>
  <si>
    <t>Russia, Kazakhstan, UAE (Crop) Montenegro, Palestine, Ethiopia (meat), China (Fish) Many jumps in total category: Kazakhstan, Russia, Cambodia, Ukraine, Gambia, UAE, Timor-Leste, Senegal, Maldives, Singapore, Qatar, Bahrain</t>
  </si>
  <si>
    <t>No historical Data</t>
  </si>
  <si>
    <t>Crop: Lebanon, Sudan, New Zealand, Jordan, Tanzania, Botswana, Lesotho, Cuba Forest: Tonga, Comoros Other: China Total: Burundi, Nigeria, Rwanda, Seirre Leone, Uruguay, Austria</t>
  </si>
  <si>
    <t>Crop: Maldives, Russia, Kazakhstan, UAE, Djibouti</t>
  </si>
  <si>
    <t>Fine</t>
  </si>
  <si>
    <t>Total: Austria, Angola</t>
  </si>
  <si>
    <t>Maldives (crop)</t>
  </si>
  <si>
    <t>Austria, Oman, South Sudan have large spikes</t>
  </si>
  <si>
    <t>Crop: Brazil, Multiple spikes, Meat: India FIsh: China</t>
  </si>
  <si>
    <t>Crop: China, Nigeria, Tonga, Kosovo, Malawi, Zambia, Comoros, Equa Guinea,  Brazil, Meat: Multiple dramatic spikes (by percent) Fish: Nigeria, China, Multiple dramatic spikes (by percent), Total: China Nigeria Multiple dramatic spikes (by percent)</t>
  </si>
  <si>
    <t>Crop: Seirre Leone has a strange drop, Historical data for Oman is at 0 FIsh: Maldives</t>
  </si>
  <si>
    <t>**AGP error "This dimension doesn't have a formula associated (FISH)</t>
  </si>
  <si>
    <t>**LD error "This dimension doesn't have a formula associated" (Urban)</t>
  </si>
  <si>
    <t>** these were typically minor spikes</t>
  </si>
  <si>
    <t>AGP Crop (Russia)</t>
  </si>
  <si>
    <t>2011: 226.7 2014: 220.2</t>
  </si>
  <si>
    <t>AgCropProductionFAO</t>
  </si>
  <si>
    <t>2014: 220.2</t>
  </si>
  <si>
    <t>Marked for spikes between 2010-2011</t>
  </si>
  <si>
    <t>AGP Crop (Kazakhstan)</t>
  </si>
  <si>
    <t>2011: 36.57 2014: 29.06</t>
  </si>
  <si>
    <t>AGP Crop (UAE)</t>
  </si>
  <si>
    <t>2011: .925 2014: .92</t>
  </si>
  <si>
    <t>2014: .92</t>
  </si>
  <si>
    <t>AGP Crop (Maldives)</t>
  </si>
  <si>
    <t>2011: .022 2014: .022</t>
  </si>
  <si>
    <t>2014: .022</t>
  </si>
  <si>
    <t>2015 value seems odd, .013, then it jumps back to .022</t>
  </si>
  <si>
    <t>AGP Meat (Montenegro)</t>
  </si>
  <si>
    <t>2011: .224 2014: .199</t>
  </si>
  <si>
    <t>AgMeatProductionFAO</t>
  </si>
  <si>
    <t>2014: .199</t>
  </si>
  <si>
    <t>AGP Meat (Palestine)</t>
  </si>
  <si>
    <t>2011: .315 2014: .316</t>
  </si>
  <si>
    <t>2014: .316</t>
  </si>
  <si>
    <t>AGP Meat (Ethiopia)</t>
  </si>
  <si>
    <t>2011: 4.565 2014: 4.565</t>
  </si>
  <si>
    <t>AGP Fish (China)</t>
  </si>
  <si>
    <t>No data shown</t>
  </si>
  <si>
    <t>AGFishProductionFAO</t>
  </si>
  <si>
    <t>Huge increase, formula error</t>
  </si>
  <si>
    <t>AGP Total (Russia)</t>
  </si>
  <si>
    <t>2011: 270.0 2014: 268</t>
  </si>
  <si>
    <t>Formula</t>
  </si>
  <si>
    <t>2014 268</t>
  </si>
  <si>
    <t>AGP Total (Kazakhstan)</t>
  </si>
  <si>
    <t>2011: 43.15 2014: 35.70</t>
  </si>
  <si>
    <t>Large % change from 2011 to 2014</t>
  </si>
  <si>
    <t>AGP Total (Cambodia)</t>
  </si>
  <si>
    <t>2011: 17.09 2014: 17.84</t>
  </si>
  <si>
    <t>AGP Total (Ukraine)</t>
  </si>
  <si>
    <t>2011: 148.8 2014: 143.1</t>
  </si>
  <si>
    <t>2014: 143.1</t>
  </si>
  <si>
    <t>AGP Total (UAE)</t>
  </si>
  <si>
    <t>2011: 1.252 2014: 2.235</t>
  </si>
  <si>
    <t>AGP Total (Gambia)</t>
  </si>
  <si>
    <t>2011: .362 2014: .481</t>
  </si>
  <si>
    <t>2014: .481</t>
  </si>
  <si>
    <t>AGP Total (Timor-Leste)</t>
  </si>
  <si>
    <t>2011: .293 2014: .345</t>
  </si>
  <si>
    <t>2014: .345</t>
  </si>
  <si>
    <t>AGP Total (Senegal)</t>
  </si>
  <si>
    <t>2011: 4.177 2014: 5.078</t>
  </si>
  <si>
    <t>AGP Total (Maldives)</t>
  </si>
  <si>
    <t>2011: .023 2014: .134</t>
  </si>
  <si>
    <t>2014: .134</t>
  </si>
  <si>
    <t>AGP Total (Singapore)</t>
  </si>
  <si>
    <t>No data</t>
  </si>
  <si>
    <t>2014: .13</t>
  </si>
  <si>
    <t>No Historical data</t>
  </si>
  <si>
    <t>AGP Total (Qatar)</t>
  </si>
  <si>
    <t>2014: .203</t>
  </si>
  <si>
    <t>AGP Total (Bahrain)</t>
  </si>
  <si>
    <t>2014: .067</t>
  </si>
  <si>
    <t>LD Crop (Lebanon)</t>
  </si>
  <si>
    <t>2012: .333 2014: .334</t>
  </si>
  <si>
    <t>LandCrop</t>
  </si>
  <si>
    <t>2014: .334</t>
  </si>
  <si>
    <t>Marked for spikes from 2011-2012</t>
  </si>
  <si>
    <t>LD Crop (Sudan)</t>
  </si>
  <si>
    <t>2012: 21.25 2014: 21.26</t>
  </si>
  <si>
    <t>LD Crop (New Zealand)</t>
  </si>
  <si>
    <t>2012: .651 2014: .652</t>
  </si>
  <si>
    <t>2014: .652</t>
  </si>
  <si>
    <t>LD Crop (Jordan)</t>
  </si>
  <si>
    <t>2012: .30 2014: .301</t>
  </si>
  <si>
    <t>2014: .301</t>
  </si>
  <si>
    <t>LD Crop (Tanzania)</t>
  </si>
  <si>
    <t>2012: 16.65 2014: 16.65</t>
  </si>
  <si>
    <t>LD Crop (Botswana)</t>
  </si>
  <si>
    <t>2012: .287 2014: .288</t>
  </si>
  <si>
    <t>2014: .288</t>
  </si>
  <si>
    <t>LD Crop (Lesotho)</t>
  </si>
  <si>
    <t>2012: .285 2014:.286</t>
  </si>
  <si>
    <t>2014: .286</t>
  </si>
  <si>
    <t>LD Crop (Cuba)</t>
  </si>
  <si>
    <t>2012: 3.572 2014: 3.573</t>
  </si>
  <si>
    <t>LD Other (China)</t>
  </si>
  <si>
    <t>2012: 211.9 2014: 181.5</t>
  </si>
  <si>
    <t>LandOther</t>
  </si>
  <si>
    <t>2014: 181.5</t>
  </si>
  <si>
    <t>Large % change from 2012 to 2014</t>
  </si>
  <si>
    <t>LD Total (Burundi)</t>
  </si>
  <si>
    <t>2012: 2.568 2014: 2.568</t>
  </si>
  <si>
    <t>LD Total (Nigeria)</t>
  </si>
  <si>
    <t>2012: 91.08 2014: 91.08</t>
  </si>
  <si>
    <t>2014: 91.08</t>
  </si>
  <si>
    <t>LD Total (Rwanda)</t>
  </si>
  <si>
    <t>2012: 2.467 2014: 2.468</t>
  </si>
  <si>
    <t>LD Total (Seirre Leone)</t>
  </si>
  <si>
    <t>2012: 7.218 2014:7.218</t>
  </si>
  <si>
    <t>LD Total (Austria)</t>
  </si>
  <si>
    <t>2012: 8.241 2014: 8.253</t>
  </si>
  <si>
    <t>LD Total (Uruguay)</t>
  </si>
  <si>
    <t>2012: 17.50 2014: 17.50</t>
  </si>
  <si>
    <t>YL Crop (Maldives)</t>
  </si>
  <si>
    <t>2011: 4.047 2014: 4.047</t>
  </si>
  <si>
    <t>Formula AGCropProductionFAO/LandCrop</t>
  </si>
  <si>
    <t>Marked for spikes from 2010-2011</t>
  </si>
  <si>
    <t>YL Crop (Russia)</t>
  </si>
  <si>
    <t>2011: 2.05 2014: 2.015</t>
  </si>
  <si>
    <t>YL Crop (Kazakhstan)</t>
  </si>
  <si>
    <t>2011: 1.668 2014: 1.404</t>
  </si>
  <si>
    <t>YL Crop (UAE)</t>
  </si>
  <si>
    <t>2011: 11.50 2014: 10.78</t>
  </si>
  <si>
    <t>YL Crop (Djibouti)</t>
  </si>
  <si>
    <t>2011: 22.65 2014: 11.06</t>
  </si>
  <si>
    <t>Marked for spikes from 2011-2014</t>
  </si>
  <si>
    <t>CLCP (Austria)</t>
  </si>
  <si>
    <t>2011: 3,975 2014: 3,975</t>
  </si>
  <si>
    <t>2014: 3,975</t>
  </si>
  <si>
    <t>CLCP (Angola)</t>
  </si>
  <si>
    <t>2013: 2488 2014: 2488</t>
  </si>
  <si>
    <t>2014: 2,488</t>
  </si>
  <si>
    <t>**All units: Thousands of deaths</t>
  </si>
  <si>
    <t>GBD data found at: http://www.who.int/healthinfo/global_burden_disease/projections2004/en/</t>
  </si>
  <si>
    <t>High Income (Ifs) 2015</t>
  </si>
  <si>
    <t>High Income (GBD) 2015</t>
  </si>
  <si>
    <t>%error</t>
  </si>
  <si>
    <t>East Asia and Pacific (Ifs) 2015</t>
  </si>
  <si>
    <t>East Asia and Pacific (GBD) 2015</t>
  </si>
  <si>
    <t>Europe and Central Asia (Ifs) 2015</t>
  </si>
  <si>
    <t>Europe and Central Asia (GBD) 2015</t>
  </si>
  <si>
    <t>Latin America and Caribbean (Ifs) 2015</t>
  </si>
  <si>
    <t>Latin America and Caribbean (GBD) 2015</t>
  </si>
  <si>
    <t>Middle East and North Africa (Ifs) 2015</t>
  </si>
  <si>
    <t>Middle East and North Africa (GBD) 2015</t>
  </si>
  <si>
    <t>South Asia (Ifs) 2015</t>
  </si>
  <si>
    <t>South Asia (GBD) 2015</t>
  </si>
  <si>
    <t>Sub-Saharan Africa (Ifs) 2015</t>
  </si>
  <si>
    <t>Sub-Saharan Africa (GBD) 2015</t>
  </si>
  <si>
    <t>High Income (Ifs) 2030</t>
  </si>
  <si>
    <t>East Asia and Pacific (Ifs) 2030</t>
  </si>
  <si>
    <t>East Asia and Pacific (GBD) 2030</t>
  </si>
  <si>
    <t>Europe and Central Asia (Ifs) 2030</t>
  </si>
  <si>
    <t>Europe and Central Asia (GBD 2030)</t>
  </si>
  <si>
    <t>Latin America and Caribbean (Ifs) 2030</t>
  </si>
  <si>
    <t>Latin America and Caribbean (GBD) 2030</t>
  </si>
  <si>
    <t>Middle East and North Africa (Ifs) 2030</t>
  </si>
  <si>
    <t>Middle East and North Africa (GBD) 2030</t>
  </si>
  <si>
    <t>South Asia (Ifs) 2030</t>
  </si>
  <si>
    <t>South Asia (GBD) 2030</t>
  </si>
  <si>
    <t>Sub-Saharan Africa (Ifs) 2030</t>
  </si>
  <si>
    <t>Sub-Saharan Africa (GBD) 2030</t>
  </si>
  <si>
    <t>Malignant Neoplasms</t>
  </si>
  <si>
    <t>Unintentional Injuries</t>
  </si>
  <si>
    <t>Intended Injuries</t>
  </si>
  <si>
    <t>Traffic Accidents</t>
  </si>
  <si>
    <t>Mental Health (Neuropsychiatric disorders?)</t>
  </si>
  <si>
    <t>Diarrhea (Diarrhoeal diseases)</t>
  </si>
  <si>
    <t>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</si>
</sst>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.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3.2"/>
      <color rgb="FF222222"/>
      <name val="Arial"/>
      <family val="2"/>
    </font>
    <font>
      <sz val="11"/>
      <color rgb="FF222222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96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41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/>
    <xf numFmtId="0" fontId="3" fillId="3" borderId="0" xfId="0" applyFont="1" applyFill="1" applyAlignment="1"/>
    <xf numFmtId="47" fontId="3" fillId="2" borderId="0" xfId="0" applyNumberFormat="1" applyFont="1" applyFill="1" applyAlignment="1"/>
    <xf numFmtId="46" fontId="3" fillId="2" borderId="0" xfId="0" applyNumberFormat="1" applyFont="1" applyFill="1" applyAlignment="1"/>
    <xf numFmtId="0" fontId="5" fillId="2" borderId="0" xfId="1" applyFill="1" applyAlignment="1"/>
    <xf numFmtId="0" fontId="4" fillId="2" borderId="0" xfId="0" applyFont="1" applyFill="1" applyAlignment="1"/>
    <xf numFmtId="0" fontId="4" fillId="4" borderId="0" xfId="0" applyFont="1" applyFill="1" applyAlignment="1"/>
    <xf numFmtId="0" fontId="4" fillId="5" borderId="0" xfId="0" applyFont="1" applyFill="1" applyAlignment="1"/>
    <xf numFmtId="0" fontId="3" fillId="5" borderId="0" xfId="0" applyFont="1" applyFill="1" applyAlignment="1"/>
    <xf numFmtId="0" fontId="6" fillId="3" borderId="0" xfId="0" applyFont="1" applyFill="1" applyAlignment="1"/>
    <xf numFmtId="0" fontId="4" fillId="5" borderId="0" xfId="0" applyFont="1" applyFill="1" applyAlignment="1"/>
    <xf numFmtId="0" fontId="6" fillId="2" borderId="0" xfId="0" applyFont="1" applyFill="1" applyAlignment="1"/>
    <xf numFmtId="0" fontId="7" fillId="3" borderId="0" xfId="0" applyFont="1" applyFill="1" applyAlignment="1"/>
    <xf numFmtId="2" fontId="0" fillId="0" borderId="1" xfId="0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vertical="top" wrapText="1"/>
    </xf>
    <xf numFmtId="2" fontId="0" fillId="6" borderId="2" xfId="0" applyNumberFormat="1" applyFont="1" applyFill="1" applyBorder="1" applyAlignment="1">
      <alignment vertical="top" wrapText="1"/>
    </xf>
    <xf numFmtId="2" fontId="0" fillId="7" borderId="1" xfId="0" applyNumberFormat="1" applyFont="1" applyFill="1" applyBorder="1" applyAlignment="1">
      <alignment vertical="top" wrapText="1"/>
    </xf>
    <xf numFmtId="2" fontId="9" fillId="6" borderId="2" xfId="2" applyNumberFormat="1" applyFont="1" applyFill="1" applyBorder="1" applyAlignment="1">
      <alignment vertical="top" wrapText="1"/>
    </xf>
    <xf numFmtId="2" fontId="9" fillId="7" borderId="1" xfId="2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9" fillId="8" borderId="2" xfId="2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/>
    <xf numFmtId="2" fontId="0" fillId="6" borderId="2" xfId="0" applyNumberFormat="1" applyFont="1" applyFill="1" applyBorder="1" applyAlignment="1"/>
    <xf numFmtId="2" fontId="0" fillId="7" borderId="2" xfId="0" applyNumberFormat="1" applyFont="1" applyFill="1" applyBorder="1" applyAlignment="1"/>
    <xf numFmtId="2" fontId="9" fillId="7" borderId="2" xfId="2" applyNumberFormat="1" applyFont="1" applyFill="1" applyBorder="1" applyAlignment="1">
      <alignment vertical="center"/>
    </xf>
    <xf numFmtId="0" fontId="0" fillId="7" borderId="2" xfId="0" applyFill="1" applyBorder="1"/>
    <xf numFmtId="2" fontId="0" fillId="9" borderId="2" xfId="0" applyNumberFormat="1" applyFont="1" applyFill="1" applyBorder="1" applyAlignment="1"/>
    <xf numFmtId="0" fontId="0" fillId="0" borderId="2" xfId="0" applyBorder="1"/>
    <xf numFmtId="2" fontId="0" fillId="8" borderId="2" xfId="0" applyNumberFormat="1" applyFont="1" applyFill="1" applyBorder="1" applyAlignment="1"/>
    <xf numFmtId="2" fontId="9" fillId="0" borderId="2" xfId="2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/>
    <xf numFmtId="2" fontId="9" fillId="6" borderId="2" xfId="0" applyNumberFormat="1" applyFont="1" applyFill="1" applyBorder="1" applyAlignment="1"/>
    <xf numFmtId="2" fontId="9" fillId="8" borderId="2" xfId="0" applyNumberFormat="1" applyFont="1" applyFill="1" applyBorder="1" applyAlignment="1"/>
    <xf numFmtId="0" fontId="0" fillId="6" borderId="2" xfId="0" applyFill="1" applyBorder="1"/>
    <xf numFmtId="2" fontId="9" fillId="6" borderId="2" xfId="2" applyNumberFormat="1" applyFont="1" applyFill="1" applyBorder="1" applyAlignment="1">
      <alignment vertical="center"/>
    </xf>
    <xf numFmtId="2" fontId="9" fillId="8" borderId="2" xfId="2" applyNumberFormat="1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Normal_Annex Tab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a.un.org/unpd/wpp/DataQuery/" TargetMode="External"/><Relationship Id="rId2" Type="http://schemas.openxmlformats.org/officeDocument/2006/relationships/hyperlink" Target="https://esa.un.org/unpd/wpp/DataQuery/" TargetMode="External"/><Relationship Id="rId1" Type="http://schemas.openxmlformats.org/officeDocument/2006/relationships/hyperlink" Target="https://esa.un.org/unpd/wpp/DataQuery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a.un.org/unpd/wpp/DataQue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s.oecd.org/Index.aspx?DataSetCode=EO95_INTER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o.int/healthinfo/global_burden_disease/projections2004/e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ho.int/healthinfo/global_burden_disease/projections2004/e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6"/>
  <sheetViews>
    <sheetView tabSelected="1" workbookViewId="0">
      <selection activeCell="F3" sqref="F3"/>
    </sheetView>
  </sheetViews>
  <sheetFormatPr defaultRowHeight="15" x14ac:dyDescent="0.25"/>
  <cols>
    <col min="1" max="1" width="23.140625" customWidth="1"/>
    <col min="2" max="2" width="14.140625" customWidth="1"/>
    <col min="3" max="3" width="15.85546875" customWidth="1"/>
    <col min="4" max="4" width="16.140625" customWidth="1"/>
    <col min="5" max="5" width="14.140625" customWidth="1"/>
    <col min="6" max="6" width="14.5703125" customWidth="1"/>
  </cols>
  <sheetData>
    <row r="1" spans="1:26" ht="20.25" x14ac:dyDescent="0.3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14</v>
      </c>
      <c r="B5" s="2" t="s">
        <v>15</v>
      </c>
      <c r="C5" s="2" t="s">
        <v>9</v>
      </c>
      <c r="D5" s="2" t="s">
        <v>16</v>
      </c>
      <c r="E5" s="2" t="s">
        <v>17</v>
      </c>
      <c r="F5" s="2" t="s">
        <v>18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19</v>
      </c>
      <c r="B7" s="4" t="s">
        <v>20</v>
      </c>
      <c r="C7" s="4" t="s">
        <v>21</v>
      </c>
      <c r="D7" s="4" t="s">
        <v>22</v>
      </c>
      <c r="E7" s="4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2" t="s">
        <v>24</v>
      </c>
      <c r="B8" s="2"/>
      <c r="C8" s="2"/>
      <c r="D8" s="7">
        <v>1.3986601388888891</v>
      </c>
      <c r="E8" s="2" t="s">
        <v>25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 t="s">
        <v>26</v>
      </c>
      <c r="B9" s="2" t="s">
        <v>27</v>
      </c>
      <c r="C9" s="2" t="s">
        <v>1</v>
      </c>
      <c r="D9" s="7">
        <v>1.3986760648148149</v>
      </c>
      <c r="E9" s="2" t="s">
        <v>28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 t="s">
        <v>29</v>
      </c>
      <c r="B10" s="2" t="s">
        <v>30</v>
      </c>
      <c r="C10" s="2" t="s">
        <v>1</v>
      </c>
      <c r="D10" s="7">
        <v>1.398654548611111</v>
      </c>
      <c r="E10" s="2" t="s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31</v>
      </c>
      <c r="B11" s="2" t="s">
        <v>32</v>
      </c>
      <c r="C11" s="2" t="s">
        <v>1</v>
      </c>
      <c r="D11" s="7">
        <v>1.3988283564814816</v>
      </c>
      <c r="E11" s="2" t="s">
        <v>33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34</v>
      </c>
      <c r="B12" s="2" t="s">
        <v>35</v>
      </c>
      <c r="C12" s="2" t="s">
        <v>1</v>
      </c>
      <c r="D12" s="7">
        <v>1.3986448726851852</v>
      </c>
      <c r="E12" s="2" t="s">
        <v>36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37</v>
      </c>
      <c r="B13" s="2" t="s">
        <v>38</v>
      </c>
      <c r="C13" s="2" t="s">
        <v>1</v>
      </c>
      <c r="D13" s="7">
        <v>1.3986341319444444</v>
      </c>
      <c r="E13" s="2" t="s">
        <v>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39</v>
      </c>
      <c r="B14" s="2"/>
      <c r="C14" s="2" t="s">
        <v>4</v>
      </c>
      <c r="D14" s="7">
        <v>1.398729050925926</v>
      </c>
      <c r="E14" s="2" t="s">
        <v>40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41</v>
      </c>
      <c r="B15" s="7">
        <v>1.3987678240740742</v>
      </c>
      <c r="C15" s="2" t="s">
        <v>4</v>
      </c>
      <c r="D15" s="7">
        <v>1.3988125</v>
      </c>
      <c r="E15" s="2" t="s">
        <v>40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 t="s">
        <v>42</v>
      </c>
      <c r="B16" s="7">
        <v>1.3987233796296297</v>
      </c>
      <c r="C16" s="2" t="s">
        <v>4</v>
      </c>
      <c r="D16" s="7">
        <v>1.3987476851851852</v>
      </c>
      <c r="E16" s="2" t="s">
        <v>40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43</v>
      </c>
      <c r="B17" s="7">
        <v>1.3990694444444445</v>
      </c>
      <c r="C17" s="2" t="s">
        <v>4</v>
      </c>
      <c r="D17" s="7">
        <v>1.3990591435185185</v>
      </c>
      <c r="E17" s="2" t="s">
        <v>40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44</v>
      </c>
      <c r="B18" s="8">
        <v>83.921527777777769</v>
      </c>
      <c r="C18" s="2" t="s">
        <v>5</v>
      </c>
      <c r="D18" s="7">
        <v>1.398785648148148</v>
      </c>
      <c r="E18" s="2" t="s">
        <v>40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45</v>
      </c>
      <c r="B19" s="7">
        <v>1.3986678240740742</v>
      </c>
      <c r="C19" s="2" t="s">
        <v>5</v>
      </c>
      <c r="D19" s="7">
        <v>1.3986932523148148</v>
      </c>
      <c r="E19" s="2" t="s">
        <v>40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 t="s">
        <v>46</v>
      </c>
      <c r="B20" s="7">
        <v>1.3986782407407405</v>
      </c>
      <c r="C20" s="2" t="s">
        <v>5</v>
      </c>
      <c r="D20" s="7">
        <v>1.3986960069444443</v>
      </c>
      <c r="E20" s="2" t="s">
        <v>40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47</v>
      </c>
      <c r="B21" s="2" t="s">
        <v>48</v>
      </c>
      <c r="C21" s="2" t="s">
        <v>5</v>
      </c>
      <c r="D21" s="7">
        <v>1.3986745254629629</v>
      </c>
      <c r="E21" s="2" t="s">
        <v>49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 t="s">
        <v>50</v>
      </c>
      <c r="B22" s="8">
        <v>83.916666666666671</v>
      </c>
      <c r="C22" s="2" t="s">
        <v>51</v>
      </c>
      <c r="D22" s="8">
        <v>83.916666666666671</v>
      </c>
      <c r="E22" s="2" t="s">
        <v>52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 t="s">
        <v>53</v>
      </c>
      <c r="B23" s="2" t="s">
        <v>54</v>
      </c>
      <c r="C23" s="2" t="s">
        <v>51</v>
      </c>
      <c r="D23" s="2" t="s">
        <v>55</v>
      </c>
      <c r="E23" s="2" t="s">
        <v>56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 t="s">
        <v>57</v>
      </c>
      <c r="B24" s="2" t="s">
        <v>58</v>
      </c>
      <c r="C24" s="2" t="s">
        <v>51</v>
      </c>
      <c r="D24" s="2" t="s">
        <v>59</v>
      </c>
      <c r="E24" s="2" t="s">
        <v>60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 t="s">
        <v>61</v>
      </c>
      <c r="B25" s="2" t="s">
        <v>62</v>
      </c>
      <c r="C25" s="2" t="s">
        <v>51</v>
      </c>
      <c r="D25" s="2" t="s">
        <v>63</v>
      </c>
      <c r="E25" s="2" t="s">
        <v>64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 t="s">
        <v>65</v>
      </c>
      <c r="B26" s="2" t="s">
        <v>66</v>
      </c>
      <c r="C26" s="2" t="s">
        <v>51</v>
      </c>
      <c r="D26" s="2" t="s">
        <v>67</v>
      </c>
      <c r="E26" s="2" t="s">
        <v>68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4" t="s">
        <v>69</v>
      </c>
      <c r="B28" s="4" t="s">
        <v>70</v>
      </c>
      <c r="C28" s="4" t="s">
        <v>71</v>
      </c>
      <c r="D28" s="4" t="s">
        <v>72</v>
      </c>
      <c r="E28" s="4" t="s">
        <v>73</v>
      </c>
      <c r="F28" s="6"/>
      <c r="G28" s="4" t="s">
        <v>23</v>
      </c>
      <c r="H28" s="4" t="s">
        <v>74</v>
      </c>
      <c r="I28" s="4" t="s">
        <v>75</v>
      </c>
      <c r="J28" s="4" t="s">
        <v>23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2" t="s">
        <v>1</v>
      </c>
      <c r="B29" s="2" t="s">
        <v>76</v>
      </c>
      <c r="C29" s="2" t="s">
        <v>77</v>
      </c>
      <c r="D29" s="2" t="s">
        <v>78</v>
      </c>
      <c r="E29" s="2" t="s">
        <v>79</v>
      </c>
      <c r="F29" s="2"/>
      <c r="G29" s="2" t="s">
        <v>80</v>
      </c>
      <c r="H29" s="9" t="s">
        <v>81</v>
      </c>
      <c r="I29" s="2" t="s">
        <v>82</v>
      </c>
      <c r="J29" s="2" t="s">
        <v>83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 t="s">
        <v>4</v>
      </c>
      <c r="B30" s="7">
        <v>1.4237718749999999</v>
      </c>
      <c r="C30" s="2" t="s">
        <v>77</v>
      </c>
      <c r="D30" s="7">
        <v>1.4237800925925927</v>
      </c>
      <c r="E30" s="2" t="s">
        <v>84</v>
      </c>
      <c r="F30" s="2"/>
      <c r="G30" s="2" t="s">
        <v>85</v>
      </c>
      <c r="H30" s="9" t="s">
        <v>81</v>
      </c>
      <c r="I30" s="7">
        <v>1.4237777777777776</v>
      </c>
      <c r="J30" s="2" t="s">
        <v>86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 t="s">
        <v>5</v>
      </c>
      <c r="B31" s="7">
        <v>1.423724074074074</v>
      </c>
      <c r="C31" s="2" t="s">
        <v>77</v>
      </c>
      <c r="D31" s="7">
        <v>1.4237187500000001</v>
      </c>
      <c r="E31" s="2" t="s">
        <v>87</v>
      </c>
      <c r="F31" s="2"/>
      <c r="G31" s="2" t="s">
        <v>88</v>
      </c>
      <c r="H31" s="9" t="s">
        <v>81</v>
      </c>
      <c r="I31" s="7">
        <v>1.4237199074074074</v>
      </c>
      <c r="J31" s="2" t="s">
        <v>89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 t="s">
        <v>6</v>
      </c>
      <c r="B32" s="8">
        <v>85.416666666666671</v>
      </c>
      <c r="C32" s="2"/>
      <c r="D32" s="2"/>
      <c r="E32" s="2"/>
      <c r="F32" s="2"/>
      <c r="G32" s="2" t="s">
        <v>90</v>
      </c>
      <c r="H32" s="2"/>
      <c r="I32" s="2"/>
      <c r="J32" s="2" t="s">
        <v>91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 t="s">
        <v>7</v>
      </c>
      <c r="B33" s="7">
        <v>1.4236352430555554</v>
      </c>
      <c r="C33" s="2" t="s">
        <v>77</v>
      </c>
      <c r="D33" s="7">
        <v>1.4236365740740744</v>
      </c>
      <c r="E33" s="2" t="s">
        <v>92</v>
      </c>
      <c r="F33" s="2"/>
      <c r="G33" s="2" t="s">
        <v>93</v>
      </c>
      <c r="H33" s="9" t="s">
        <v>81</v>
      </c>
      <c r="I33" s="7">
        <v>1.4236365740740744</v>
      </c>
      <c r="J33" s="2" t="s">
        <v>86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4" t="s">
        <v>94</v>
      </c>
      <c r="B35" s="5" t="s">
        <v>95</v>
      </c>
      <c r="C35" s="5" t="s">
        <v>4</v>
      </c>
      <c r="D35" s="5" t="s">
        <v>5</v>
      </c>
      <c r="E35" s="4" t="s">
        <v>6</v>
      </c>
      <c r="F35" s="4" t="s">
        <v>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5">
      <c r="A36" s="10" t="s">
        <v>96</v>
      </c>
      <c r="B36" s="2" t="s">
        <v>97</v>
      </c>
      <c r="C36" s="2" t="s">
        <v>98</v>
      </c>
      <c r="D36" s="2" t="s">
        <v>99</v>
      </c>
      <c r="E36" s="2" t="s">
        <v>4</v>
      </c>
      <c r="F36" s="2" t="s">
        <v>100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0" t="s">
        <v>101</v>
      </c>
      <c r="B37" s="2" t="s">
        <v>102</v>
      </c>
      <c r="C37" s="2" t="s">
        <v>100</v>
      </c>
      <c r="D37" s="2" t="s">
        <v>100</v>
      </c>
      <c r="E37" s="2" t="s">
        <v>5</v>
      </c>
      <c r="F37" s="2" t="s">
        <v>103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0" t="s">
        <v>104</v>
      </c>
      <c r="B38" s="2" t="s">
        <v>105</v>
      </c>
      <c r="C38" s="2" t="s">
        <v>106</v>
      </c>
      <c r="D38" s="2" t="s">
        <v>97</v>
      </c>
      <c r="E38" s="2" t="s">
        <v>107</v>
      </c>
      <c r="F38" s="2" t="s">
        <v>108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 t="s">
        <v>109</v>
      </c>
      <c r="E39" s="2" t="s">
        <v>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6" t="s">
        <v>110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5">
      <c r="A41" s="6" t="s">
        <v>111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5">
      <c r="A42" s="6" t="s">
        <v>112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5">
      <c r="A43" s="6" t="s">
        <v>113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5">
      <c r="A44" s="6" t="s">
        <v>114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5">
      <c r="A46" s="5" t="s">
        <v>115</v>
      </c>
      <c r="B46" s="5" t="s">
        <v>116</v>
      </c>
      <c r="C46" s="5" t="s">
        <v>117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2" t="s">
        <v>1</v>
      </c>
      <c r="B47" s="2" t="s">
        <v>118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4</v>
      </c>
      <c r="B48" s="2" t="s">
        <v>119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 t="s">
        <v>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 t="s">
        <v>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5" t="s">
        <v>120</v>
      </c>
      <c r="B53" s="5" t="s">
        <v>116</v>
      </c>
      <c r="C53" s="5" t="s">
        <v>117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2" t="s">
        <v>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 t="s">
        <v>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 t="s">
        <v>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 t="s">
        <v>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 t="s">
        <v>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</sheetData>
  <hyperlinks>
    <hyperlink ref="H29" r:id="rId1"/>
    <hyperlink ref="H30" r:id="rId2"/>
    <hyperlink ref="H31" r:id="rId3"/>
    <hyperlink ref="H33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workbookViewId="0">
      <selection activeCell="F8" sqref="F8"/>
    </sheetView>
  </sheetViews>
  <sheetFormatPr defaultRowHeight="15" x14ac:dyDescent="0.25"/>
  <cols>
    <col min="1" max="1" width="27.7109375" customWidth="1"/>
    <col min="2" max="2" width="18.140625" customWidth="1"/>
    <col min="3" max="3" width="16.42578125" customWidth="1"/>
    <col min="4" max="4" width="12.28515625" customWidth="1"/>
    <col min="5" max="5" width="13.140625" customWidth="1"/>
    <col min="6" max="6" width="12.140625" customWidth="1"/>
    <col min="7" max="7" width="12.28515625" customWidth="1"/>
    <col min="8" max="8" width="16.140625" customWidth="1"/>
    <col min="9" max="9" width="14.5703125" customWidth="1"/>
  </cols>
  <sheetData>
    <row r="1" spans="1:26" ht="20.25" x14ac:dyDescent="0.3">
      <c r="A1" s="1" t="s">
        <v>0</v>
      </c>
      <c r="B1" s="1" t="s">
        <v>121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2</v>
      </c>
      <c r="B3" s="5" t="s">
        <v>122</v>
      </c>
      <c r="C3" s="5" t="s">
        <v>123</v>
      </c>
      <c r="D3" s="5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2" t="s">
        <v>8</v>
      </c>
      <c r="B4" s="2" t="s">
        <v>130</v>
      </c>
      <c r="C4" s="2" t="s">
        <v>131</v>
      </c>
      <c r="D4" s="2" t="s">
        <v>132</v>
      </c>
      <c r="E4" s="2" t="s">
        <v>133</v>
      </c>
      <c r="F4" s="2" t="s">
        <v>133</v>
      </c>
      <c r="G4" s="2" t="s">
        <v>132</v>
      </c>
      <c r="H4" s="2" t="s">
        <v>132</v>
      </c>
      <c r="I4" s="2" t="s">
        <v>134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19</v>
      </c>
      <c r="B7" s="4" t="s">
        <v>20</v>
      </c>
      <c r="C7" s="4" t="s">
        <v>135</v>
      </c>
      <c r="D7" s="4" t="s">
        <v>22</v>
      </c>
      <c r="E7" s="6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2" t="s">
        <v>136</v>
      </c>
      <c r="B8" s="2" t="s">
        <v>137</v>
      </c>
      <c r="C8" s="2" t="s">
        <v>138</v>
      </c>
      <c r="D8" s="2" t="s">
        <v>139</v>
      </c>
      <c r="E8" s="2" t="s">
        <v>140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 t="s">
        <v>141</v>
      </c>
      <c r="B9" s="2" t="s">
        <v>142</v>
      </c>
      <c r="C9" s="2" t="s">
        <v>138</v>
      </c>
      <c r="D9" s="2" t="s">
        <v>143</v>
      </c>
      <c r="E9" s="2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 t="s">
        <v>144</v>
      </c>
      <c r="B10" s="2" t="s">
        <v>145</v>
      </c>
      <c r="C10" s="2" t="s">
        <v>138</v>
      </c>
      <c r="D10" s="2" t="s">
        <v>146</v>
      </c>
      <c r="E10" s="2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147</v>
      </c>
      <c r="B11" s="2" t="s">
        <v>148</v>
      </c>
      <c r="C11" s="2" t="s">
        <v>138</v>
      </c>
      <c r="D11" s="2" t="s">
        <v>149</v>
      </c>
      <c r="E11" s="2" t="s">
        <v>140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150</v>
      </c>
      <c r="B12" s="2" t="s">
        <v>151</v>
      </c>
      <c r="C12" s="2" t="s">
        <v>138</v>
      </c>
      <c r="D12" s="2" t="s">
        <v>152</v>
      </c>
      <c r="E12" s="2" t="s">
        <v>140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153</v>
      </c>
      <c r="B13" s="2" t="s">
        <v>154</v>
      </c>
      <c r="C13" s="2" t="s">
        <v>138</v>
      </c>
      <c r="D13" s="2" t="s">
        <v>155</v>
      </c>
      <c r="E13" s="2" t="s">
        <v>140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156</v>
      </c>
      <c r="B14" s="2" t="s">
        <v>157</v>
      </c>
      <c r="C14" s="2" t="s">
        <v>138</v>
      </c>
      <c r="D14" s="2" t="s">
        <v>158</v>
      </c>
      <c r="E14" s="2" t="s">
        <v>140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159</v>
      </c>
      <c r="B15" s="2" t="s">
        <v>160</v>
      </c>
      <c r="C15" s="2" t="s">
        <v>138</v>
      </c>
      <c r="D15" s="2" t="s">
        <v>161</v>
      </c>
      <c r="E15" s="2" t="s">
        <v>140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 t="s">
        <v>162</v>
      </c>
      <c r="B16" s="2" t="s">
        <v>163</v>
      </c>
      <c r="C16" s="2" t="s">
        <v>164</v>
      </c>
      <c r="D16" s="2" t="s">
        <v>165</v>
      </c>
      <c r="E16" s="2" t="s">
        <v>140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166</v>
      </c>
      <c r="B17" s="2" t="s">
        <v>167</v>
      </c>
      <c r="C17" s="2" t="s">
        <v>164</v>
      </c>
      <c r="D17" s="2" t="s">
        <v>168</v>
      </c>
      <c r="E17" s="2" t="s">
        <v>169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170</v>
      </c>
      <c r="B18" s="2" t="s">
        <v>171</v>
      </c>
      <c r="C18" s="2" t="s">
        <v>164</v>
      </c>
      <c r="D18" s="2" t="s">
        <v>172</v>
      </c>
      <c r="E18" s="2" t="s">
        <v>169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173</v>
      </c>
      <c r="B19" s="2" t="s">
        <v>174</v>
      </c>
      <c r="C19" s="2" t="s">
        <v>164</v>
      </c>
      <c r="D19" s="2" t="s">
        <v>175</v>
      </c>
      <c r="E19" s="2" t="s">
        <v>169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 t="s">
        <v>176</v>
      </c>
      <c r="B20" s="2" t="s">
        <v>177</v>
      </c>
      <c r="C20" s="2" t="s">
        <v>164</v>
      </c>
      <c r="D20" s="2" t="s">
        <v>178</v>
      </c>
      <c r="E20" s="2" t="s">
        <v>169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179</v>
      </c>
      <c r="B21" s="2" t="s">
        <v>180</v>
      </c>
      <c r="C21" s="2" t="s">
        <v>164</v>
      </c>
      <c r="D21" s="2" t="s">
        <v>181</v>
      </c>
      <c r="E21" s="2" t="s">
        <v>169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 t="s">
        <v>182</v>
      </c>
      <c r="B22" s="2" t="s">
        <v>183</v>
      </c>
      <c r="C22" s="2" t="s">
        <v>164</v>
      </c>
      <c r="D22" s="2" t="s">
        <v>184</v>
      </c>
      <c r="E22" s="2" t="s">
        <v>169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 t="s">
        <v>185</v>
      </c>
      <c r="B23" s="2" t="s">
        <v>186</v>
      </c>
      <c r="C23" s="2" t="s">
        <v>164</v>
      </c>
      <c r="D23" s="2" t="s">
        <v>187</v>
      </c>
      <c r="E23" s="2" t="s">
        <v>188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 t="s">
        <v>189</v>
      </c>
      <c r="B24" s="2" t="s">
        <v>190</v>
      </c>
      <c r="C24" s="2" t="s">
        <v>164</v>
      </c>
      <c r="D24" s="2" t="s">
        <v>191</v>
      </c>
      <c r="E24" s="2" t="s">
        <v>188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 t="s">
        <v>192</v>
      </c>
      <c r="B25" s="2" t="s">
        <v>193</v>
      </c>
      <c r="C25" s="2" t="s">
        <v>164</v>
      </c>
      <c r="D25" s="2" t="s">
        <v>194</v>
      </c>
      <c r="E25" s="2" t="s">
        <v>188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 t="s">
        <v>195</v>
      </c>
      <c r="B26" s="2" t="s">
        <v>196</v>
      </c>
      <c r="C26" s="2" t="s">
        <v>164</v>
      </c>
      <c r="D26" s="2" t="s">
        <v>197</v>
      </c>
      <c r="E26" s="2" t="s">
        <v>188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 t="s">
        <v>198</v>
      </c>
      <c r="B27" s="2" t="s">
        <v>199</v>
      </c>
      <c r="C27" s="2" t="s">
        <v>200</v>
      </c>
      <c r="D27" s="2" t="s">
        <v>201</v>
      </c>
      <c r="E27" s="2" t="s">
        <v>202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 t="s">
        <v>203</v>
      </c>
      <c r="B28" s="2" t="s">
        <v>204</v>
      </c>
      <c r="C28" s="2" t="s">
        <v>200</v>
      </c>
      <c r="D28" s="2" t="s">
        <v>205</v>
      </c>
      <c r="E28" s="2" t="s">
        <v>202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 t="s">
        <v>206</v>
      </c>
      <c r="B29" s="2" t="s">
        <v>207</v>
      </c>
      <c r="C29" s="2" t="s">
        <v>200</v>
      </c>
      <c r="D29" s="2" t="s">
        <v>208</v>
      </c>
      <c r="E29" s="2" t="s">
        <v>202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 t="s">
        <v>209</v>
      </c>
      <c r="B30" s="7">
        <v>1.3986158333333334</v>
      </c>
      <c r="C30" s="2" t="s">
        <v>200</v>
      </c>
      <c r="D30" s="2" t="s">
        <v>210</v>
      </c>
      <c r="E30" s="2" t="s">
        <v>202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 t="s">
        <v>211</v>
      </c>
      <c r="B31" s="7">
        <v>1.3986155439814816</v>
      </c>
      <c r="C31" s="2" t="s">
        <v>212</v>
      </c>
      <c r="D31" s="2" t="s">
        <v>213</v>
      </c>
      <c r="E31" s="2" t="s">
        <v>202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 t="s">
        <v>214</v>
      </c>
      <c r="B32" s="7">
        <v>1.3979271527777779</v>
      </c>
      <c r="C32" s="2" t="s">
        <v>212</v>
      </c>
      <c r="D32" s="2" t="s">
        <v>215</v>
      </c>
      <c r="E32" s="2" t="s">
        <v>202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 t="s">
        <v>216</v>
      </c>
      <c r="B33" s="2" t="s">
        <v>217</v>
      </c>
      <c r="C33" s="2" t="s">
        <v>212</v>
      </c>
      <c r="D33" s="2" t="s">
        <v>218</v>
      </c>
      <c r="E33" s="2" t="s">
        <v>202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 t="s">
        <v>219</v>
      </c>
      <c r="B34" s="7">
        <v>1.3986733912037037</v>
      </c>
      <c r="C34" s="2" t="s">
        <v>212</v>
      </c>
      <c r="D34" s="2" t="s">
        <v>220</v>
      </c>
      <c r="E34" s="2" t="s">
        <v>202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 t="s">
        <v>221</v>
      </c>
      <c r="B35" s="2" t="s">
        <v>222</v>
      </c>
      <c r="C35" s="2" t="s">
        <v>223</v>
      </c>
      <c r="D35" s="3" t="s">
        <v>224</v>
      </c>
      <c r="E35" s="2" t="s">
        <v>225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 t="s">
        <v>226</v>
      </c>
      <c r="B36" s="2" t="s">
        <v>227</v>
      </c>
      <c r="C36" s="2" t="s">
        <v>223</v>
      </c>
      <c r="D36" s="3" t="s">
        <v>228</v>
      </c>
      <c r="E36" s="2" t="s">
        <v>225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 t="s">
        <v>229</v>
      </c>
      <c r="B37" s="2" t="s">
        <v>230</v>
      </c>
      <c r="C37" s="2" t="s">
        <v>223</v>
      </c>
      <c r="D37" s="3" t="s">
        <v>231</v>
      </c>
      <c r="E37" s="2" t="s">
        <v>225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 t="s">
        <v>232</v>
      </c>
      <c r="B38" s="7">
        <v>1.3979594560185185</v>
      </c>
      <c r="C38" s="2" t="s">
        <v>223</v>
      </c>
      <c r="D38" s="2" t="s">
        <v>233</v>
      </c>
      <c r="E38" s="2" t="s">
        <v>202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 t="s">
        <v>234</v>
      </c>
      <c r="B39" s="2" t="s">
        <v>235</v>
      </c>
      <c r="C39" s="2" t="s">
        <v>223</v>
      </c>
      <c r="D39" s="2" t="s">
        <v>236</v>
      </c>
      <c r="E39" s="2" t="s">
        <v>202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 t="s">
        <v>237</v>
      </c>
      <c r="B40" s="7">
        <v>1.3965715277777777</v>
      </c>
      <c r="C40" s="2" t="s">
        <v>238</v>
      </c>
      <c r="D40" s="2" t="s">
        <v>239</v>
      </c>
      <c r="E40" s="2" t="s">
        <v>240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 t="s">
        <v>241</v>
      </c>
      <c r="B41" s="7">
        <v>1.396571759259259</v>
      </c>
      <c r="C41" s="2" t="s">
        <v>238</v>
      </c>
      <c r="D41" s="2" t="s">
        <v>242</v>
      </c>
      <c r="E41" s="2" t="s">
        <v>240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 t="s">
        <v>243</v>
      </c>
      <c r="B42" s="7">
        <v>1.3965798611111111</v>
      </c>
      <c r="C42" s="2" t="s">
        <v>238</v>
      </c>
      <c r="D42" s="2" t="s">
        <v>244</v>
      </c>
      <c r="E42" s="2" t="s">
        <v>245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 t="s">
        <v>246</v>
      </c>
      <c r="B43" s="7">
        <v>1.3965868055555557</v>
      </c>
      <c r="C43" s="2" t="s">
        <v>238</v>
      </c>
      <c r="D43" s="2" t="s">
        <v>247</v>
      </c>
      <c r="E43" s="2" t="s">
        <v>245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 t="s">
        <v>248</v>
      </c>
      <c r="B44" s="7">
        <v>1.3966100578703704</v>
      </c>
      <c r="C44" s="2" t="s">
        <v>238</v>
      </c>
      <c r="D44" s="2" t="s">
        <v>249</v>
      </c>
      <c r="E44" s="2" t="s">
        <v>245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 t="s">
        <v>250</v>
      </c>
      <c r="B45" s="7">
        <v>1.3966658564814816</v>
      </c>
      <c r="C45" s="2" t="s">
        <v>238</v>
      </c>
      <c r="D45" s="2" t="s">
        <v>251</v>
      </c>
      <c r="E45" s="2" t="s">
        <v>252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5">
      <c r="A47" s="4" t="s">
        <v>69</v>
      </c>
      <c r="B47" s="4" t="s">
        <v>253</v>
      </c>
      <c r="C47" s="4" t="s">
        <v>254</v>
      </c>
      <c r="D47" s="4" t="s">
        <v>255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5">
      <c r="A48" s="2" t="s">
        <v>256</v>
      </c>
      <c r="B48" s="2"/>
      <c r="C48" s="2" t="s">
        <v>257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123</v>
      </c>
      <c r="B49" s="2"/>
      <c r="C49" s="9" t="s">
        <v>258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 t="s">
        <v>259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5">
      <c r="A52" s="4" t="s">
        <v>94</v>
      </c>
      <c r="B52" s="5" t="s">
        <v>122</v>
      </c>
      <c r="C52" s="5" t="s">
        <v>123</v>
      </c>
      <c r="D52" s="5" t="s">
        <v>124</v>
      </c>
      <c r="E52" s="4" t="s">
        <v>125</v>
      </c>
      <c r="F52" s="4" t="s">
        <v>126</v>
      </c>
      <c r="G52" s="4" t="s">
        <v>127</v>
      </c>
      <c r="H52" s="4" t="s">
        <v>128</v>
      </c>
      <c r="I52" s="4" t="s">
        <v>129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5">
      <c r="A53" s="10" t="s">
        <v>96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0" t="s">
        <v>101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0" t="s">
        <v>104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5">
      <c r="A57" s="5" t="s">
        <v>115</v>
      </c>
      <c r="B57" s="5" t="s">
        <v>116</v>
      </c>
      <c r="C57" s="5" t="s">
        <v>117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2" t="s">
        <v>122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 t="s">
        <v>123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 t="s">
        <v>260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5" t="s">
        <v>120</v>
      </c>
      <c r="B62" s="5" t="s">
        <v>116</v>
      </c>
      <c r="C62" s="5" t="s">
        <v>117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2" t="s">
        <v>122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 t="s">
        <v>123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 t="s">
        <v>260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</sheetData>
  <hyperlinks>
    <hyperlink ref="C4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workbookViewId="0">
      <selection activeCell="B21" sqref="B21"/>
    </sheetView>
  </sheetViews>
  <sheetFormatPr defaultRowHeight="15" x14ac:dyDescent="0.25"/>
  <cols>
    <col min="1" max="1" width="27.140625" customWidth="1"/>
    <col min="2" max="2" width="13.42578125" customWidth="1"/>
    <col min="3" max="3" width="29" customWidth="1"/>
    <col min="4" max="4" width="12.85546875" customWidth="1"/>
    <col min="5" max="5" width="9.42578125" customWidth="1"/>
    <col min="6" max="6" width="19.7109375" customWidth="1"/>
    <col min="7" max="7" width="14.85546875" customWidth="1"/>
    <col min="8" max="8" width="11.140625" customWidth="1"/>
    <col min="9" max="9" width="15.140625" customWidth="1"/>
    <col min="12" max="12" width="20.85546875" customWidth="1"/>
    <col min="13" max="13" width="13" customWidth="1"/>
    <col min="14" max="14" width="15.85546875" customWidth="1"/>
    <col min="15" max="15" width="16.140625" customWidth="1"/>
  </cols>
  <sheetData>
    <row r="1" spans="1:26" ht="20.25" x14ac:dyDescent="0.3">
      <c r="A1" s="1" t="s">
        <v>0</v>
      </c>
      <c r="B1" s="1" t="s">
        <v>261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 t="s">
        <v>262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263</v>
      </c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264</v>
      </c>
      <c r="B3" s="4" t="s">
        <v>265</v>
      </c>
      <c r="C3" s="5" t="s">
        <v>266</v>
      </c>
      <c r="D3" s="5" t="s">
        <v>267</v>
      </c>
      <c r="E3" s="4" t="s">
        <v>268</v>
      </c>
      <c r="F3" s="4" t="s">
        <v>269</v>
      </c>
      <c r="G3" s="4" t="s">
        <v>270</v>
      </c>
      <c r="H3" s="4" t="s">
        <v>271</v>
      </c>
      <c r="I3" s="4" t="s">
        <v>272</v>
      </c>
      <c r="J3" s="4" t="s">
        <v>273</v>
      </c>
      <c r="K3" s="4" t="s">
        <v>274</v>
      </c>
      <c r="L3" s="4" t="s">
        <v>275</v>
      </c>
      <c r="M3" s="4" t="s">
        <v>276</v>
      </c>
      <c r="N3" s="4" t="s">
        <v>277</v>
      </c>
      <c r="O3" s="4" t="s">
        <v>278</v>
      </c>
      <c r="P3" s="3"/>
      <c r="Q3" s="6" t="s">
        <v>279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2" t="s">
        <v>280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281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282</v>
      </c>
      <c r="B5" s="2"/>
      <c r="C5" s="2"/>
      <c r="D5" s="2"/>
      <c r="E5" s="2"/>
      <c r="F5" s="2"/>
      <c r="G5" s="2"/>
      <c r="H5" s="2"/>
      <c r="I5" s="2"/>
      <c r="J5" s="2" t="s">
        <v>283</v>
      </c>
      <c r="K5" s="2"/>
      <c r="L5" s="2" t="s">
        <v>283</v>
      </c>
      <c r="M5" s="2"/>
      <c r="N5" s="2"/>
      <c r="O5" s="2"/>
      <c r="P5" s="2"/>
      <c r="Q5" s="2" t="s">
        <v>284</v>
      </c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" t="s">
        <v>285</v>
      </c>
      <c r="B6" s="2"/>
      <c r="C6" s="2" t="s">
        <v>286</v>
      </c>
      <c r="D6" s="2"/>
      <c r="E6" s="2"/>
      <c r="F6" s="2"/>
      <c r="G6" s="2"/>
      <c r="H6" s="2"/>
      <c r="I6" s="2"/>
      <c r="J6" s="2"/>
      <c r="K6" s="2" t="s">
        <v>287</v>
      </c>
      <c r="L6" s="2" t="s">
        <v>287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 t="s">
        <v>288</v>
      </c>
      <c r="B7" s="2"/>
      <c r="C7" s="2"/>
      <c r="D7" s="2"/>
      <c r="E7" s="2"/>
      <c r="F7" s="2" t="s">
        <v>289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" t="s">
        <v>290</v>
      </c>
      <c r="B8" s="2"/>
      <c r="C8" s="2"/>
      <c r="D8" s="2"/>
      <c r="E8" s="2"/>
      <c r="F8" s="2"/>
      <c r="G8" s="2" t="s">
        <v>283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 t="s">
        <v>291</v>
      </c>
      <c r="B9" s="2"/>
      <c r="C9" s="2" t="s">
        <v>292</v>
      </c>
      <c r="D9" s="2"/>
      <c r="E9" s="2"/>
      <c r="F9" s="2"/>
      <c r="G9" s="2"/>
      <c r="H9" s="2" t="s">
        <v>293</v>
      </c>
      <c r="I9" s="2"/>
      <c r="J9" s="2" t="s">
        <v>283</v>
      </c>
      <c r="K9" s="2" t="s">
        <v>283</v>
      </c>
      <c r="L9" s="2" t="s">
        <v>283</v>
      </c>
      <c r="M9" s="2"/>
      <c r="N9" s="2"/>
      <c r="O9" s="2"/>
      <c r="P9" s="2"/>
      <c r="Q9" s="2" t="s">
        <v>284</v>
      </c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 t="s">
        <v>294</v>
      </c>
      <c r="B10" s="2"/>
      <c r="C10" s="2"/>
      <c r="D10" s="2" t="s">
        <v>295</v>
      </c>
      <c r="E10" s="2"/>
      <c r="F10" s="2"/>
      <c r="G10" s="2"/>
      <c r="H10" s="2"/>
      <c r="I10" s="2" t="s">
        <v>296</v>
      </c>
      <c r="J10" s="2"/>
      <c r="K10" s="2"/>
      <c r="L10" s="2"/>
      <c r="M10" s="2"/>
      <c r="N10" s="2"/>
      <c r="O10" s="2"/>
      <c r="P10" s="2"/>
      <c r="Q10" s="2" t="s">
        <v>297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298</v>
      </c>
      <c r="B11" s="2"/>
      <c r="C11" s="2"/>
      <c r="D11" s="2" t="s">
        <v>295</v>
      </c>
      <c r="E11" s="2"/>
      <c r="F11" s="2"/>
      <c r="G11" s="2"/>
      <c r="H11" s="2"/>
      <c r="I11" s="2" t="s">
        <v>296</v>
      </c>
      <c r="J11" s="2"/>
      <c r="K11" s="2"/>
      <c r="L11" s="2"/>
      <c r="M11" s="2"/>
      <c r="N11" s="2"/>
      <c r="O11" s="2"/>
      <c r="P11" s="2"/>
      <c r="Q11" s="2" t="s">
        <v>299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300</v>
      </c>
      <c r="B12" s="2"/>
      <c r="C12" s="2"/>
      <c r="D12" s="2"/>
      <c r="E12" s="2"/>
      <c r="F12" s="2"/>
      <c r="G12" s="2" t="s">
        <v>283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301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 t="s">
        <v>302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303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302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304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302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 t="s">
        <v>305</v>
      </c>
      <c r="B16" s="2"/>
      <c r="C16" s="2"/>
      <c r="D16" s="2"/>
      <c r="E16" s="2"/>
      <c r="F16" s="2"/>
      <c r="G16" s="2"/>
      <c r="H16" s="2"/>
      <c r="I16" s="2"/>
      <c r="J16" s="2"/>
      <c r="K16" s="2" t="s">
        <v>306</v>
      </c>
      <c r="L16" s="2" t="s">
        <v>307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308</v>
      </c>
      <c r="B17" s="2"/>
      <c r="C17" s="2"/>
      <c r="D17" s="2"/>
      <c r="E17" s="2" t="s">
        <v>309</v>
      </c>
      <c r="F17" s="2"/>
      <c r="G17" s="2"/>
      <c r="H17" s="2"/>
      <c r="I17" s="2" t="s">
        <v>310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311</v>
      </c>
      <c r="B18" s="2"/>
      <c r="C18" s="2" t="s">
        <v>312</v>
      </c>
      <c r="D18" s="2"/>
      <c r="E18" s="2"/>
      <c r="F18" s="2"/>
      <c r="G18" s="2"/>
      <c r="H18" s="2"/>
      <c r="I18" s="2"/>
      <c r="J18" s="2" t="s">
        <v>313</v>
      </c>
      <c r="K18" s="2" t="s">
        <v>314</v>
      </c>
      <c r="L18" s="2" t="s">
        <v>315</v>
      </c>
      <c r="M18" s="2"/>
      <c r="N18" s="2"/>
      <c r="O18" s="2"/>
      <c r="P18" s="2"/>
      <c r="Q18" s="2" t="s">
        <v>316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317</v>
      </c>
      <c r="B19" s="2"/>
      <c r="C19" s="2"/>
      <c r="D19" s="2"/>
      <c r="E19" s="2"/>
      <c r="F19" s="2"/>
      <c r="G19" s="2"/>
      <c r="H19" s="2" t="s">
        <v>318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 t="s">
        <v>319</v>
      </c>
      <c r="B20" s="2"/>
      <c r="C20" s="2"/>
      <c r="D20" s="2"/>
      <c r="E20" s="2"/>
      <c r="F20" s="2" t="s">
        <v>320</v>
      </c>
      <c r="G20" s="2" t="s">
        <v>321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322</v>
      </c>
      <c r="B21" s="2"/>
      <c r="C21" s="2"/>
      <c r="D21" s="2"/>
      <c r="E21" s="2"/>
      <c r="F21" s="2" t="s">
        <v>320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 t="s">
        <v>323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 t="s">
        <v>324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 t="s">
        <v>325</v>
      </c>
      <c r="B23" s="2"/>
      <c r="C23" s="2"/>
      <c r="D23" s="2"/>
      <c r="E23" s="2" t="s">
        <v>326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4" t="s">
        <v>19</v>
      </c>
      <c r="B27" s="4" t="s">
        <v>20</v>
      </c>
      <c r="C27" s="11" t="s">
        <v>327</v>
      </c>
      <c r="D27" s="4" t="s">
        <v>22</v>
      </c>
      <c r="E27" s="4" t="s">
        <v>23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2" t="s">
        <v>328</v>
      </c>
      <c r="B28" s="2" t="s">
        <v>329</v>
      </c>
      <c r="C28" s="2" t="s">
        <v>330</v>
      </c>
      <c r="D28" s="2" t="s">
        <v>331</v>
      </c>
      <c r="E28" s="2" t="s">
        <v>332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 t="s">
        <v>333</v>
      </c>
      <c r="B29" s="2" t="s">
        <v>334</v>
      </c>
      <c r="C29" s="2" t="s">
        <v>330</v>
      </c>
      <c r="D29" s="2" t="s">
        <v>335</v>
      </c>
      <c r="E29" s="2" t="s">
        <v>336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 t="s">
        <v>337</v>
      </c>
      <c r="B30" s="2" t="s">
        <v>338</v>
      </c>
      <c r="C30" s="2" t="s">
        <v>330</v>
      </c>
      <c r="D30" s="2" t="s">
        <v>339</v>
      </c>
      <c r="E30" s="2" t="s">
        <v>336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 t="s">
        <v>340</v>
      </c>
      <c r="B31" s="2" t="s">
        <v>341</v>
      </c>
      <c r="C31" s="2" t="s">
        <v>330</v>
      </c>
      <c r="D31" s="2" t="s">
        <v>342</v>
      </c>
      <c r="E31" s="2" t="s">
        <v>336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 t="s">
        <v>343</v>
      </c>
      <c r="B32" s="2" t="s">
        <v>344</v>
      </c>
      <c r="C32" s="2" t="s">
        <v>330</v>
      </c>
      <c r="D32" s="2" t="s">
        <v>345</v>
      </c>
      <c r="E32" s="2" t="s">
        <v>336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4" t="s">
        <v>69</v>
      </c>
      <c r="B35" s="4" t="s">
        <v>253</v>
      </c>
      <c r="C35" s="4" t="s">
        <v>254</v>
      </c>
      <c r="D35" s="4" t="s">
        <v>255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5">
      <c r="A36" s="2" t="s">
        <v>346</v>
      </c>
      <c r="B36" s="2"/>
      <c r="C36" s="9" t="s">
        <v>347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 t="s">
        <v>259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 t="s">
        <v>259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5">
      <c r="A40" s="4" t="s">
        <v>94</v>
      </c>
      <c r="B40" s="3"/>
      <c r="C40" s="3"/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5">
      <c r="A41" s="10" t="s">
        <v>96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0" t="s">
        <v>101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0" t="s">
        <v>104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A45" s="5" t="s">
        <v>115</v>
      </c>
      <c r="B45" s="5" t="s">
        <v>116</v>
      </c>
      <c r="C45" s="5" t="s">
        <v>117</v>
      </c>
      <c r="D45" s="5" t="s">
        <v>116</v>
      </c>
      <c r="E45" s="5" t="s">
        <v>117</v>
      </c>
      <c r="F45" s="5" t="s">
        <v>116</v>
      </c>
      <c r="G45" s="5" t="s">
        <v>117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2" t="s">
        <v>266</v>
      </c>
      <c r="B46" s="2" t="s">
        <v>348</v>
      </c>
      <c r="C46" s="2" t="s">
        <v>349</v>
      </c>
      <c r="D46" s="2" t="s">
        <v>350</v>
      </c>
      <c r="E46" s="2" t="s">
        <v>349</v>
      </c>
      <c r="F46" s="2" t="s">
        <v>351</v>
      </c>
      <c r="G46" s="2" t="s">
        <v>349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 t="s">
        <v>267</v>
      </c>
      <c r="B47" s="2" t="s">
        <v>348</v>
      </c>
      <c r="C47" s="2" t="s">
        <v>349</v>
      </c>
      <c r="D47" s="2" t="s">
        <v>350</v>
      </c>
      <c r="E47" s="2" t="s">
        <v>349</v>
      </c>
      <c r="F47" s="2" t="s">
        <v>351</v>
      </c>
      <c r="G47" s="2" t="s">
        <v>349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268</v>
      </c>
      <c r="B48" s="2" t="s">
        <v>348</v>
      </c>
      <c r="C48" s="2" t="s">
        <v>349</v>
      </c>
      <c r="D48" s="2" t="s">
        <v>350</v>
      </c>
      <c r="E48" s="2" t="s">
        <v>349</v>
      </c>
      <c r="F48" s="2" t="s">
        <v>351</v>
      </c>
      <c r="G48" s="2" t="s">
        <v>349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269</v>
      </c>
      <c r="B49" s="2" t="s">
        <v>348</v>
      </c>
      <c r="C49" s="2" t="s">
        <v>349</v>
      </c>
      <c r="D49" s="2" t="s">
        <v>350</v>
      </c>
      <c r="E49" s="2" t="s">
        <v>349</v>
      </c>
      <c r="F49" s="2" t="s">
        <v>351</v>
      </c>
      <c r="G49" s="2" t="s">
        <v>349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 t="s">
        <v>270</v>
      </c>
      <c r="B50" s="2" t="s">
        <v>348</v>
      </c>
      <c r="C50" s="2" t="s">
        <v>349</v>
      </c>
      <c r="D50" s="2" t="s">
        <v>350</v>
      </c>
      <c r="E50" s="2" t="s">
        <v>349</v>
      </c>
      <c r="F50" s="2" t="s">
        <v>351</v>
      </c>
      <c r="G50" s="2" t="s">
        <v>349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 t="s">
        <v>271</v>
      </c>
      <c r="B51" s="2" t="s">
        <v>348</v>
      </c>
      <c r="C51" s="2" t="s">
        <v>349</v>
      </c>
      <c r="D51" s="2" t="s">
        <v>350</v>
      </c>
      <c r="E51" s="2" t="s">
        <v>349</v>
      </c>
      <c r="F51" s="2" t="s">
        <v>351</v>
      </c>
      <c r="G51" s="2" t="s">
        <v>349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 t="s">
        <v>272</v>
      </c>
      <c r="B52" s="2" t="s">
        <v>348</v>
      </c>
      <c r="C52" s="2" t="s">
        <v>349</v>
      </c>
      <c r="D52" s="2" t="s">
        <v>350</v>
      </c>
      <c r="E52" s="2" t="s">
        <v>349</v>
      </c>
      <c r="F52" s="2" t="s">
        <v>351</v>
      </c>
      <c r="G52" s="2" t="s">
        <v>349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 t="s">
        <v>273</v>
      </c>
      <c r="B53" s="2" t="s">
        <v>348</v>
      </c>
      <c r="C53" s="2" t="s">
        <v>349</v>
      </c>
      <c r="D53" s="2" t="s">
        <v>350</v>
      </c>
      <c r="E53" s="2" t="s">
        <v>349</v>
      </c>
      <c r="F53" s="2" t="s">
        <v>351</v>
      </c>
      <c r="G53" s="2" t="s">
        <v>349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 t="s">
        <v>274</v>
      </c>
      <c r="B54" s="2" t="s">
        <v>348</v>
      </c>
      <c r="C54" s="2" t="s">
        <v>349</v>
      </c>
      <c r="D54" s="2" t="s">
        <v>350</v>
      </c>
      <c r="E54" s="2" t="s">
        <v>349</v>
      </c>
      <c r="F54" s="2" t="s">
        <v>351</v>
      </c>
      <c r="G54" s="2" t="s">
        <v>349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 t="s">
        <v>275</v>
      </c>
      <c r="B55" s="2" t="s">
        <v>348</v>
      </c>
      <c r="C55" s="2" t="s">
        <v>349</v>
      </c>
      <c r="D55" s="2" t="s">
        <v>350</v>
      </c>
      <c r="E55" s="2" t="s">
        <v>349</v>
      </c>
      <c r="F55" s="2" t="s">
        <v>351</v>
      </c>
      <c r="G55" s="2" t="s">
        <v>349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 t="s">
        <v>276</v>
      </c>
      <c r="B56" s="2" t="s">
        <v>348</v>
      </c>
      <c r="C56" s="2" t="s">
        <v>349</v>
      </c>
      <c r="D56" s="2" t="s">
        <v>350</v>
      </c>
      <c r="E56" s="2" t="s">
        <v>349</v>
      </c>
      <c r="F56" s="2" t="s">
        <v>351</v>
      </c>
      <c r="G56" s="2" t="s">
        <v>349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 t="s">
        <v>277</v>
      </c>
      <c r="B57" s="2" t="s">
        <v>348</v>
      </c>
      <c r="C57" s="2" t="s">
        <v>349</v>
      </c>
      <c r="D57" s="2" t="s">
        <v>350</v>
      </c>
      <c r="E57" s="2" t="s">
        <v>349</v>
      </c>
      <c r="F57" s="2" t="s">
        <v>351</v>
      </c>
      <c r="G57" s="2" t="s">
        <v>349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 t="s">
        <v>278</v>
      </c>
      <c r="B58" s="2" t="s">
        <v>348</v>
      </c>
      <c r="C58" s="2" t="s">
        <v>349</v>
      </c>
      <c r="D58" s="2" t="s">
        <v>350</v>
      </c>
      <c r="E58" s="2" t="s">
        <v>349</v>
      </c>
      <c r="F58" s="2" t="s">
        <v>351</v>
      </c>
      <c r="G58" s="2" t="s">
        <v>349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 t="s">
        <v>265</v>
      </c>
      <c r="B59" s="2" t="s">
        <v>348</v>
      </c>
      <c r="C59" s="2" t="s">
        <v>349</v>
      </c>
      <c r="D59" s="2" t="s">
        <v>350</v>
      </c>
      <c r="E59" s="2" t="s">
        <v>349</v>
      </c>
      <c r="F59" s="2" t="s">
        <v>351</v>
      </c>
      <c r="G59" s="2" t="s">
        <v>349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3" t="s">
        <v>352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5" t="s">
        <v>120</v>
      </c>
      <c r="B62" s="5" t="s">
        <v>116</v>
      </c>
      <c r="C62" s="5" t="s">
        <v>117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2" t="s">
        <v>266</v>
      </c>
      <c r="B63" s="2" t="s">
        <v>353</v>
      </c>
      <c r="C63" s="2" t="s">
        <v>354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 t="s">
        <v>267</v>
      </c>
      <c r="B64" s="2" t="s">
        <v>353</v>
      </c>
      <c r="C64" s="2" t="s">
        <v>354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 t="s">
        <v>268</v>
      </c>
      <c r="B65" s="2" t="s">
        <v>353</v>
      </c>
      <c r="C65" s="2" t="s">
        <v>354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 t="s">
        <v>269</v>
      </c>
      <c r="B66" s="2" t="s">
        <v>353</v>
      </c>
      <c r="C66" s="2" t="s">
        <v>354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 t="s">
        <v>270</v>
      </c>
      <c r="B67" s="2" t="s">
        <v>353</v>
      </c>
      <c r="C67" s="2" t="s">
        <v>354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 t="s">
        <v>271</v>
      </c>
      <c r="B68" s="2" t="s">
        <v>353</v>
      </c>
      <c r="C68" s="2" t="s">
        <v>354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 t="s">
        <v>272</v>
      </c>
      <c r="B69" s="2" t="s">
        <v>353</v>
      </c>
      <c r="C69" s="2" t="s">
        <v>354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 t="s">
        <v>273</v>
      </c>
      <c r="B70" s="2" t="s">
        <v>353</v>
      </c>
      <c r="C70" s="2" t="s">
        <v>354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 t="s">
        <v>274</v>
      </c>
      <c r="B71" s="2" t="s">
        <v>353</v>
      </c>
      <c r="C71" s="2" t="s">
        <v>354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 t="s">
        <v>275</v>
      </c>
      <c r="B72" s="2" t="s">
        <v>353</v>
      </c>
      <c r="C72" s="2" t="s">
        <v>354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 t="s">
        <v>276</v>
      </c>
      <c r="B73" s="2" t="s">
        <v>353</v>
      </c>
      <c r="C73" s="2" t="s">
        <v>354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 t="s">
        <v>277</v>
      </c>
      <c r="B74" s="2" t="s">
        <v>353</v>
      </c>
      <c r="C74" s="2" t="s">
        <v>354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 t="s">
        <v>278</v>
      </c>
      <c r="B75" s="2" t="s">
        <v>353</v>
      </c>
      <c r="C75" s="2" t="s">
        <v>354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 t="s">
        <v>265</v>
      </c>
      <c r="B76" s="2" t="s">
        <v>353</v>
      </c>
      <c r="C76" s="2" t="s">
        <v>354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3" t="s">
        <v>355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</sheetData>
  <hyperlinks>
    <hyperlink ref="C3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workbookViewId="0">
      <selection activeCell="D6" sqref="D6"/>
    </sheetView>
  </sheetViews>
  <sheetFormatPr defaultRowHeight="15" x14ac:dyDescent="0.25"/>
  <cols>
    <col min="1" max="1" width="26.42578125" customWidth="1"/>
    <col min="2" max="2" width="15.28515625" customWidth="1"/>
    <col min="3" max="3" width="12.42578125" customWidth="1"/>
  </cols>
  <sheetData>
    <row r="1" spans="1:26" ht="20.25" x14ac:dyDescent="0.3">
      <c r="A1" s="1" t="s">
        <v>0</v>
      </c>
      <c r="B1" s="1" t="s">
        <v>356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2</v>
      </c>
      <c r="B3" s="12" t="s">
        <v>357</v>
      </c>
      <c r="C3" s="5" t="s">
        <v>358</v>
      </c>
      <c r="D3" s="5" t="s">
        <v>359</v>
      </c>
      <c r="E3" s="5" t="s">
        <v>360</v>
      </c>
      <c r="F3" s="4" t="s">
        <v>361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2" t="s">
        <v>8</v>
      </c>
      <c r="B4" s="2" t="s">
        <v>362</v>
      </c>
      <c r="C4" s="2" t="s">
        <v>363</v>
      </c>
      <c r="D4" s="2" t="s">
        <v>364</v>
      </c>
      <c r="E4" s="2" t="s">
        <v>365</v>
      </c>
      <c r="F4" s="2" t="s">
        <v>366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14</v>
      </c>
      <c r="B5" s="2" t="s">
        <v>367</v>
      </c>
      <c r="C5" s="2" t="s">
        <v>368</v>
      </c>
      <c r="D5" s="2" t="s">
        <v>369</v>
      </c>
      <c r="E5" s="2" t="s">
        <v>370</v>
      </c>
      <c r="F5" s="2" t="s">
        <v>371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3" t="s">
        <v>372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3" t="s">
        <v>373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 t="s">
        <v>19</v>
      </c>
      <c r="B10" s="4" t="s">
        <v>20</v>
      </c>
      <c r="C10" s="11" t="s">
        <v>21</v>
      </c>
      <c r="D10" s="4" t="s">
        <v>22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2" t="s">
        <v>374</v>
      </c>
      <c r="B11" s="2" t="s">
        <v>375</v>
      </c>
      <c r="C11" s="2" t="s">
        <v>376</v>
      </c>
      <c r="D11" s="7">
        <v>1.3986260416666667</v>
      </c>
      <c r="E11" s="2" t="s">
        <v>377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378</v>
      </c>
      <c r="B12" s="7">
        <v>1.3987549768518519</v>
      </c>
      <c r="C12" s="2" t="s">
        <v>379</v>
      </c>
      <c r="D12" s="7">
        <v>1.3987549768518519</v>
      </c>
      <c r="E12" s="2" t="s">
        <v>380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381</v>
      </c>
      <c r="B13" s="7">
        <v>1.3986982407407407</v>
      </c>
      <c r="C13" s="2" t="s">
        <v>382</v>
      </c>
      <c r="D13" s="7">
        <v>1.3986982407407407</v>
      </c>
      <c r="E13" s="2" t="s">
        <v>383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384</v>
      </c>
      <c r="B14" s="2" t="s">
        <v>385</v>
      </c>
      <c r="C14" s="2" t="s">
        <v>386</v>
      </c>
      <c r="D14" s="7">
        <v>1.3990162037037035</v>
      </c>
      <c r="E14" s="2" t="s">
        <v>387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388</v>
      </c>
      <c r="B15" s="2" t="s">
        <v>389</v>
      </c>
      <c r="C15" s="2" t="s">
        <v>386</v>
      </c>
      <c r="D15" s="7">
        <v>1.3989761574074073</v>
      </c>
      <c r="E15" s="2" t="s">
        <v>377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 t="s">
        <v>390</v>
      </c>
      <c r="B16" s="2" t="s">
        <v>391</v>
      </c>
      <c r="C16" s="2" t="s">
        <v>386</v>
      </c>
      <c r="D16" s="7">
        <v>1.3989362268518519</v>
      </c>
      <c r="E16" s="2" t="s">
        <v>377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392</v>
      </c>
      <c r="B17" s="2" t="s">
        <v>393</v>
      </c>
      <c r="C17" s="2" t="s">
        <v>386</v>
      </c>
      <c r="D17" s="7">
        <v>1.3988015046296296</v>
      </c>
      <c r="E17" s="2" t="s">
        <v>377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394</v>
      </c>
      <c r="B18" s="7">
        <v>1.3987261458333331</v>
      </c>
      <c r="C18" s="2" t="s">
        <v>386</v>
      </c>
      <c r="D18" s="7">
        <v>1.3989225694444445</v>
      </c>
      <c r="E18" s="2" t="s">
        <v>377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395</v>
      </c>
      <c r="B19" s="7">
        <v>1.398782175925926</v>
      </c>
      <c r="C19" s="2" t="s">
        <v>386</v>
      </c>
      <c r="D19" s="7">
        <v>1.3990060185185185</v>
      </c>
      <c r="E19" s="2" t="s">
        <v>377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 t="s">
        <v>396</v>
      </c>
      <c r="B20" s="7">
        <v>1.3987929398148147</v>
      </c>
      <c r="C20" s="2" t="s">
        <v>386</v>
      </c>
      <c r="D20" s="7">
        <v>1.3989915509259259</v>
      </c>
      <c r="E20" s="2" t="s">
        <v>377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397</v>
      </c>
      <c r="B21" s="7">
        <v>1.3987349537037037</v>
      </c>
      <c r="C21" s="2" t="s">
        <v>386</v>
      </c>
      <c r="D21" s="7">
        <v>1.398844097222222</v>
      </c>
      <c r="E21" s="2" t="s">
        <v>377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 t="s">
        <v>398</v>
      </c>
      <c r="B22" s="7">
        <v>1.3987089351851851</v>
      </c>
      <c r="C22" s="2" t="s">
        <v>386</v>
      </c>
      <c r="D22" s="7">
        <v>1.3988100694444443</v>
      </c>
      <c r="E22" s="2" t="s">
        <v>377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 t="s">
        <v>399</v>
      </c>
      <c r="B23" s="2" t="s">
        <v>400</v>
      </c>
      <c r="C23" s="2" t="s">
        <v>386</v>
      </c>
      <c r="D23" s="7">
        <v>1.3991583333333333</v>
      </c>
      <c r="E23" s="2" t="s">
        <v>377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 t="s">
        <v>401</v>
      </c>
      <c r="B24" s="2" t="s">
        <v>402</v>
      </c>
      <c r="C24" s="2" t="s">
        <v>386</v>
      </c>
      <c r="D24" s="7">
        <v>1.3988718750000002</v>
      </c>
      <c r="E24" s="2" t="s">
        <v>377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 t="s">
        <v>403</v>
      </c>
      <c r="B25" s="2" t="s">
        <v>404</v>
      </c>
      <c r="C25" s="2" t="s">
        <v>386</v>
      </c>
      <c r="D25" s="7">
        <v>1.3988281249999999</v>
      </c>
      <c r="E25" s="2" t="s">
        <v>377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 t="s">
        <v>405</v>
      </c>
      <c r="B26" s="2" t="s">
        <v>406</v>
      </c>
      <c r="C26" s="2" t="s">
        <v>386</v>
      </c>
      <c r="D26" s="7">
        <v>1.398837962962963</v>
      </c>
      <c r="E26" s="2" t="s">
        <v>377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 t="s">
        <v>407</v>
      </c>
      <c r="B27" s="2" t="s">
        <v>408</v>
      </c>
      <c r="C27" s="2" t="s">
        <v>386</v>
      </c>
      <c r="D27" s="7">
        <v>1.3990991898148148</v>
      </c>
      <c r="E27" s="2" t="s">
        <v>377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 t="s">
        <v>409</v>
      </c>
      <c r="B28" s="2" t="s">
        <v>410</v>
      </c>
      <c r="C28" s="2" t="s">
        <v>386</v>
      </c>
      <c r="D28" s="7">
        <v>1.398760300925926</v>
      </c>
      <c r="E28" s="2" t="s">
        <v>377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 t="s">
        <v>411</v>
      </c>
      <c r="B29" s="2" t="s">
        <v>412</v>
      </c>
      <c r="C29" s="2" t="s">
        <v>413</v>
      </c>
      <c r="D29" s="7">
        <v>1.3990604166666667</v>
      </c>
      <c r="E29" s="2" t="s">
        <v>414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 t="s">
        <v>415</v>
      </c>
      <c r="B30" s="7">
        <v>1.3988045138888889</v>
      </c>
      <c r="C30" s="2" t="s">
        <v>413</v>
      </c>
      <c r="D30" s="7">
        <v>1.3991112268518517</v>
      </c>
      <c r="E30" s="2" t="s">
        <v>377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 t="s">
        <v>416</v>
      </c>
      <c r="B31" s="2" t="s">
        <v>417</v>
      </c>
      <c r="C31" s="2" t="s">
        <v>413</v>
      </c>
      <c r="D31" s="7">
        <v>1.3992712962962963</v>
      </c>
      <c r="E31" s="2" t="s">
        <v>377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 t="s">
        <v>418</v>
      </c>
      <c r="B32" s="7">
        <v>1.3987217476851852</v>
      </c>
      <c r="C32" s="2" t="s">
        <v>413</v>
      </c>
      <c r="D32" s="7">
        <v>1.3990550925925926</v>
      </c>
      <c r="E32" s="2" t="s">
        <v>377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 t="s">
        <v>419</v>
      </c>
      <c r="B33" s="2" t="s">
        <v>420</v>
      </c>
      <c r="C33" s="2" t="s">
        <v>413</v>
      </c>
      <c r="D33" s="7">
        <v>1.3990119212962961</v>
      </c>
      <c r="E33" s="2" t="s">
        <v>414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 t="s">
        <v>421</v>
      </c>
      <c r="B34" s="2" t="s">
        <v>422</v>
      </c>
      <c r="C34" s="2" t="s">
        <v>423</v>
      </c>
      <c r="D34" s="7">
        <v>1.3989714120370369</v>
      </c>
      <c r="E34" s="2" t="s">
        <v>383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 t="s">
        <v>424</v>
      </c>
      <c r="B35" s="2" t="s">
        <v>425</v>
      </c>
      <c r="C35" s="2" t="s">
        <v>423</v>
      </c>
      <c r="D35" s="7">
        <v>1.3991281250000001</v>
      </c>
      <c r="E35" s="2" t="s">
        <v>426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 t="s">
        <v>427</v>
      </c>
      <c r="B36" s="2" t="s">
        <v>428</v>
      </c>
      <c r="C36" s="2" t="s">
        <v>423</v>
      </c>
      <c r="D36" s="7">
        <v>1.398920023148148</v>
      </c>
      <c r="E36" s="2" t="s">
        <v>429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 t="s">
        <v>430</v>
      </c>
      <c r="B37" s="2" t="s">
        <v>422</v>
      </c>
      <c r="C37" s="2" t="s">
        <v>423</v>
      </c>
      <c r="D37" s="2" t="s">
        <v>431</v>
      </c>
      <c r="E37" s="2" t="s">
        <v>432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 t="s">
        <v>433</v>
      </c>
      <c r="B38" s="2" t="s">
        <v>422</v>
      </c>
      <c r="C38" s="2" t="s">
        <v>423</v>
      </c>
      <c r="D38" s="2" t="s">
        <v>434</v>
      </c>
      <c r="E38" s="2" t="s">
        <v>432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 t="s">
        <v>435</v>
      </c>
      <c r="B39" s="2" t="s">
        <v>422</v>
      </c>
      <c r="C39" s="2" t="s">
        <v>436</v>
      </c>
      <c r="D39" s="2" t="s">
        <v>437</v>
      </c>
      <c r="E39" s="2" t="s">
        <v>438</v>
      </c>
      <c r="F39" s="2"/>
      <c r="G39" s="2" t="s">
        <v>439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 t="s">
        <v>440</v>
      </c>
      <c r="B40" s="2" t="s">
        <v>422</v>
      </c>
      <c r="C40" s="2" t="s">
        <v>436</v>
      </c>
      <c r="D40" s="7">
        <v>1.3986365856481482</v>
      </c>
      <c r="E40" s="2" t="s">
        <v>438</v>
      </c>
      <c r="F40" s="2"/>
      <c r="G40" s="2" t="s">
        <v>439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 t="s">
        <v>441</v>
      </c>
      <c r="B41" s="2" t="s">
        <v>422</v>
      </c>
      <c r="C41" s="2" t="s">
        <v>436</v>
      </c>
      <c r="D41" s="7">
        <v>1.3986229166666666</v>
      </c>
      <c r="E41" s="2" t="s">
        <v>438</v>
      </c>
      <c r="F41" s="2"/>
      <c r="G41" s="2" t="s">
        <v>439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 t="s">
        <v>442</v>
      </c>
      <c r="B42" s="2" t="s">
        <v>422</v>
      </c>
      <c r="C42" s="2" t="s">
        <v>436</v>
      </c>
      <c r="D42" s="2" t="s">
        <v>443</v>
      </c>
      <c r="E42" s="2" t="s">
        <v>438</v>
      </c>
      <c r="F42" s="2"/>
      <c r="G42" s="2" t="s">
        <v>439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 t="s">
        <v>444</v>
      </c>
      <c r="B43" s="2" t="s">
        <v>422</v>
      </c>
      <c r="C43" s="2" t="s">
        <v>436</v>
      </c>
      <c r="D43" s="2" t="s">
        <v>445</v>
      </c>
      <c r="E43" s="2" t="s">
        <v>438</v>
      </c>
      <c r="F43" s="2"/>
      <c r="G43" s="2" t="s">
        <v>439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5">
      <c r="A45" s="4" t="s">
        <v>69</v>
      </c>
      <c r="B45" s="4" t="s">
        <v>446</v>
      </c>
      <c r="C45" s="4" t="s">
        <v>447</v>
      </c>
      <c r="D45" s="4" t="s">
        <v>448</v>
      </c>
      <c r="E45" s="4" t="s">
        <v>23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5">
      <c r="A46" s="2" t="s">
        <v>357</v>
      </c>
      <c r="B46" s="2"/>
      <c r="C46" s="9" t="s">
        <v>347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 t="s">
        <v>259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259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5">
      <c r="A50" s="4" t="s">
        <v>94</v>
      </c>
      <c r="B50" s="5" t="s">
        <v>357</v>
      </c>
      <c r="C50" s="5" t="s">
        <v>358</v>
      </c>
      <c r="D50" s="5" t="s">
        <v>359</v>
      </c>
      <c r="E50" s="5" t="s">
        <v>360</v>
      </c>
      <c r="F50" s="4" t="s">
        <v>361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A51" s="10" t="s">
        <v>96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0" t="s">
        <v>101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0" t="s">
        <v>104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5">
      <c r="A55" s="5" t="s">
        <v>115</v>
      </c>
      <c r="B55" s="5" t="s">
        <v>116</v>
      </c>
      <c r="C55" s="5" t="s">
        <v>117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2" t="s">
        <v>122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 t="s">
        <v>123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 t="s">
        <v>260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5" t="s">
        <v>120</v>
      </c>
      <c r="B60" s="5" t="s">
        <v>116</v>
      </c>
      <c r="C60" s="5" t="s">
        <v>117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2" t="s">
        <v>122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 t="s">
        <v>123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 t="s">
        <v>260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</sheetData>
  <hyperlinks>
    <hyperlink ref="C46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1"/>
  <sheetViews>
    <sheetView workbookViewId="0">
      <selection activeCell="D6" sqref="D6"/>
    </sheetView>
  </sheetViews>
  <sheetFormatPr defaultRowHeight="15" x14ac:dyDescent="0.25"/>
  <cols>
    <col min="1" max="1" width="24.42578125" customWidth="1"/>
    <col min="2" max="2" width="19.140625" customWidth="1"/>
    <col min="3" max="3" width="36.7109375" customWidth="1"/>
    <col min="4" max="4" width="29.7109375" customWidth="1"/>
    <col min="5" max="5" width="32.42578125" customWidth="1"/>
  </cols>
  <sheetData>
    <row r="1" spans="1:26" ht="20.25" x14ac:dyDescent="0.3">
      <c r="A1" s="1" t="s">
        <v>0</v>
      </c>
      <c r="B1" s="1" t="s">
        <v>449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2</v>
      </c>
      <c r="B3" s="4" t="s">
        <v>450</v>
      </c>
      <c r="C3" s="5" t="s">
        <v>451</v>
      </c>
      <c r="D3" s="5" t="s">
        <v>452</v>
      </c>
      <c r="E3" s="5" t="s">
        <v>453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2" t="s">
        <v>8</v>
      </c>
      <c r="B4" s="2" t="s">
        <v>454</v>
      </c>
      <c r="C4" s="2" t="s">
        <v>455</v>
      </c>
      <c r="D4" s="2" t="s">
        <v>456</v>
      </c>
      <c r="E4" s="2" t="s">
        <v>436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14</v>
      </c>
      <c r="B5" s="2" t="s">
        <v>457</v>
      </c>
      <c r="C5" s="2" t="s">
        <v>458</v>
      </c>
      <c r="D5" s="2" t="s">
        <v>459</v>
      </c>
      <c r="E5" s="2" t="s">
        <v>460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 t="s">
        <v>19</v>
      </c>
      <c r="B10" s="4" t="s">
        <v>20</v>
      </c>
      <c r="C10" s="11" t="s">
        <v>21</v>
      </c>
      <c r="D10" s="4" t="s">
        <v>22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2" t="s">
        <v>461</v>
      </c>
      <c r="B11" s="2" t="s">
        <v>462</v>
      </c>
      <c r="C11" s="2" t="s">
        <v>463</v>
      </c>
      <c r="D11" s="2" t="s">
        <v>464</v>
      </c>
      <c r="E11" s="2" t="s">
        <v>465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466</v>
      </c>
      <c r="B12" s="2" t="s">
        <v>467</v>
      </c>
      <c r="C12" s="2" t="s">
        <v>468</v>
      </c>
      <c r="D12" s="2" t="s">
        <v>469</v>
      </c>
      <c r="E12" s="2" t="s">
        <v>465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470</v>
      </c>
      <c r="B13" s="2" t="s">
        <v>471</v>
      </c>
      <c r="C13" s="2" t="s">
        <v>463</v>
      </c>
      <c r="D13" s="2" t="s">
        <v>472</v>
      </c>
      <c r="E13" s="2" t="s">
        <v>465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473</v>
      </c>
      <c r="B14" s="2" t="s">
        <v>474</v>
      </c>
      <c r="C14" s="2" t="s">
        <v>463</v>
      </c>
      <c r="D14" s="2" t="s">
        <v>475</v>
      </c>
      <c r="E14" s="2" t="s">
        <v>465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476</v>
      </c>
      <c r="B15" s="2" t="s">
        <v>477</v>
      </c>
      <c r="C15" s="2" t="s">
        <v>478</v>
      </c>
      <c r="D15" s="2" t="s">
        <v>479</v>
      </c>
      <c r="E15" s="2" t="s">
        <v>465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 t="s">
        <v>480</v>
      </c>
      <c r="B16" s="2" t="s">
        <v>481</v>
      </c>
      <c r="C16" s="2" t="s">
        <v>478</v>
      </c>
      <c r="D16" s="2" t="s">
        <v>482</v>
      </c>
      <c r="E16" s="2" t="s">
        <v>465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483</v>
      </c>
      <c r="B17" s="2" t="s">
        <v>484</v>
      </c>
      <c r="C17" s="2" t="s">
        <v>478</v>
      </c>
      <c r="D17" s="2" t="s">
        <v>485</v>
      </c>
      <c r="E17" s="2" t="s">
        <v>465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486</v>
      </c>
      <c r="B18" s="2" t="s">
        <v>487</v>
      </c>
      <c r="C18" s="2" t="s">
        <v>478</v>
      </c>
      <c r="D18" s="2" t="s">
        <v>488</v>
      </c>
      <c r="E18" s="2" t="s">
        <v>465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489</v>
      </c>
      <c r="B19" s="2" t="s">
        <v>490</v>
      </c>
      <c r="C19" s="2" t="s">
        <v>478</v>
      </c>
      <c r="D19" s="2" t="s">
        <v>491</v>
      </c>
      <c r="E19" s="2" t="s">
        <v>465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 t="s">
        <v>492</v>
      </c>
      <c r="B20" s="2" t="s">
        <v>493</v>
      </c>
      <c r="C20" s="2" t="s">
        <v>478</v>
      </c>
      <c r="D20" s="2" t="s">
        <v>494</v>
      </c>
      <c r="E20" s="2" t="s">
        <v>465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495</v>
      </c>
      <c r="B21" s="2" t="s">
        <v>496</v>
      </c>
      <c r="C21" s="2" t="s">
        <v>478</v>
      </c>
      <c r="D21" s="2" t="s">
        <v>497</v>
      </c>
      <c r="E21" s="2" t="s">
        <v>465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 t="s">
        <v>498</v>
      </c>
      <c r="B22" s="2" t="s">
        <v>499</v>
      </c>
      <c r="C22" s="2" t="s">
        <v>478</v>
      </c>
      <c r="D22" s="2" t="s">
        <v>500</v>
      </c>
      <c r="E22" s="2" t="s">
        <v>465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 t="s">
        <v>501</v>
      </c>
      <c r="B23" s="2" t="s">
        <v>502</v>
      </c>
      <c r="C23" s="2" t="s">
        <v>478</v>
      </c>
      <c r="D23" s="2" t="s">
        <v>503</v>
      </c>
      <c r="E23" s="2" t="s">
        <v>504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 t="s">
        <v>505</v>
      </c>
      <c r="B24" s="2" t="s">
        <v>506</v>
      </c>
      <c r="C24" s="2" t="s">
        <v>478</v>
      </c>
      <c r="D24" s="2" t="s">
        <v>507</v>
      </c>
      <c r="E24" s="2" t="s">
        <v>465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 t="s">
        <v>508</v>
      </c>
      <c r="B25" s="2" t="s">
        <v>509</v>
      </c>
      <c r="C25" s="2" t="s">
        <v>478</v>
      </c>
      <c r="D25" s="2" t="s">
        <v>510</v>
      </c>
      <c r="E25" s="2" t="s">
        <v>465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 t="s">
        <v>511</v>
      </c>
      <c r="B26" s="2" t="s">
        <v>512</v>
      </c>
      <c r="C26" s="2" t="s">
        <v>478</v>
      </c>
      <c r="D26" s="2" t="s">
        <v>513</v>
      </c>
      <c r="E26" s="2" t="s">
        <v>504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 t="s">
        <v>514</v>
      </c>
      <c r="B27" s="2" t="s">
        <v>515</v>
      </c>
      <c r="C27" s="2" t="s">
        <v>478</v>
      </c>
      <c r="D27" s="2" t="s">
        <v>516</v>
      </c>
      <c r="E27" s="2" t="s">
        <v>504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 t="s">
        <v>517</v>
      </c>
      <c r="B28" s="2" t="s">
        <v>518</v>
      </c>
      <c r="C28" s="2" t="s">
        <v>478</v>
      </c>
      <c r="D28" s="2" t="s">
        <v>519</v>
      </c>
      <c r="E28" s="2" t="s">
        <v>465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5">
      <c r="A30" s="4" t="s">
        <v>69</v>
      </c>
      <c r="B30" s="4" t="s">
        <v>446</v>
      </c>
      <c r="C30" s="4" t="s">
        <v>447</v>
      </c>
      <c r="D30" s="4" t="s">
        <v>448</v>
      </c>
      <c r="E30" s="4" t="s">
        <v>23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4" t="s">
        <v>94</v>
      </c>
      <c r="B35" s="4" t="s">
        <v>450</v>
      </c>
      <c r="C35" s="5" t="s">
        <v>451</v>
      </c>
      <c r="D35" s="5" t="s">
        <v>452</v>
      </c>
      <c r="E35" s="5" t="s">
        <v>453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5">
      <c r="A36" s="10" t="s">
        <v>96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0" t="s">
        <v>101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0" t="s">
        <v>104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5">
      <c r="A40" s="5" t="s">
        <v>115</v>
      </c>
      <c r="B40" s="5" t="s">
        <v>116</v>
      </c>
      <c r="C40" s="5" t="s">
        <v>117</v>
      </c>
      <c r="D40" s="5" t="s">
        <v>520</v>
      </c>
      <c r="E40" s="5" t="s">
        <v>116</v>
      </c>
      <c r="F40" s="5" t="s">
        <v>117</v>
      </c>
      <c r="G40" s="5" t="s">
        <v>520</v>
      </c>
      <c r="H40" s="5" t="s">
        <v>116</v>
      </c>
      <c r="I40" s="5" t="s">
        <v>117</v>
      </c>
      <c r="J40" s="5" t="s">
        <v>520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2" t="s">
        <v>450</v>
      </c>
      <c r="B41" s="2" t="s">
        <v>521</v>
      </c>
      <c r="C41" s="2" t="s">
        <v>522</v>
      </c>
      <c r="D41" s="2" t="s">
        <v>523</v>
      </c>
      <c r="E41" s="2" t="s">
        <v>524</v>
      </c>
      <c r="F41" s="2" t="s">
        <v>525</v>
      </c>
      <c r="G41" s="2" t="s">
        <v>526</v>
      </c>
      <c r="H41" s="2" t="s">
        <v>527</v>
      </c>
      <c r="I41" s="2" t="s">
        <v>528</v>
      </c>
      <c r="J41" s="2" t="s">
        <v>529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 t="s">
        <v>530</v>
      </c>
      <c r="B42" s="2" t="s">
        <v>521</v>
      </c>
      <c r="C42" s="2" t="s">
        <v>531</v>
      </c>
      <c r="D42" s="2" t="s">
        <v>523</v>
      </c>
      <c r="E42" s="2" t="s">
        <v>524</v>
      </c>
      <c r="F42" s="2" t="s">
        <v>525</v>
      </c>
      <c r="G42" s="2" t="s">
        <v>526</v>
      </c>
      <c r="H42" s="2" t="s">
        <v>527</v>
      </c>
      <c r="I42" s="2" t="s">
        <v>532</v>
      </c>
      <c r="J42" s="2" t="s">
        <v>529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 t="s">
        <v>452</v>
      </c>
      <c r="B43" s="2" t="s">
        <v>521</v>
      </c>
      <c r="C43" s="2" t="s">
        <v>533</v>
      </c>
      <c r="D43" s="2" t="s">
        <v>523</v>
      </c>
      <c r="E43" s="2" t="s">
        <v>524</v>
      </c>
      <c r="F43" s="2" t="s">
        <v>525</v>
      </c>
      <c r="G43" s="2" t="s">
        <v>526</v>
      </c>
      <c r="H43" s="2" t="s">
        <v>527</v>
      </c>
      <c r="I43" s="2" t="s">
        <v>525</v>
      </c>
      <c r="J43" s="2" t="s">
        <v>529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 t="s">
        <v>453</v>
      </c>
      <c r="B44" s="2" t="s">
        <v>521</v>
      </c>
      <c r="C44" s="2" t="s">
        <v>534</v>
      </c>
      <c r="D44" s="2" t="s">
        <v>523</v>
      </c>
      <c r="E44" s="2" t="s">
        <v>524</v>
      </c>
      <c r="F44" s="2" t="s">
        <v>525</v>
      </c>
      <c r="G44" s="2" t="s">
        <v>526</v>
      </c>
      <c r="H44" s="2" t="s">
        <v>527</v>
      </c>
      <c r="I44" s="2" t="s">
        <v>525</v>
      </c>
      <c r="J44" s="2" t="s">
        <v>529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 t="s">
        <v>535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5" t="s">
        <v>120</v>
      </c>
      <c r="B50" s="5" t="s">
        <v>116</v>
      </c>
      <c r="C50" s="5" t="s">
        <v>117</v>
      </c>
      <c r="D50" s="5" t="s">
        <v>520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2" t="s">
        <v>450</v>
      </c>
      <c r="B51" s="2" t="s">
        <v>521</v>
      </c>
      <c r="C51" s="2" t="s">
        <v>536</v>
      </c>
      <c r="D51" s="2" t="s">
        <v>537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 t="s">
        <v>530</v>
      </c>
      <c r="B52" s="2" t="s">
        <v>521</v>
      </c>
      <c r="C52" s="2" t="s">
        <v>538</v>
      </c>
      <c r="D52" s="2" t="s">
        <v>539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 t="s">
        <v>452</v>
      </c>
      <c r="B53" s="2" t="s">
        <v>521</v>
      </c>
      <c r="C53" s="2" t="s">
        <v>540</v>
      </c>
      <c r="D53" s="2" t="s">
        <v>541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 t="s">
        <v>453</v>
      </c>
      <c r="B54" s="2" t="s">
        <v>521</v>
      </c>
      <c r="C54" s="2" t="s">
        <v>542</v>
      </c>
      <c r="D54" s="2" t="s">
        <v>543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4"/>
  <sheetViews>
    <sheetView workbookViewId="0">
      <selection activeCell="C13" sqref="C13"/>
    </sheetView>
  </sheetViews>
  <sheetFormatPr defaultRowHeight="15" x14ac:dyDescent="0.25"/>
  <cols>
    <col min="1" max="1" width="22.7109375" customWidth="1"/>
    <col min="2" max="2" width="21.28515625" customWidth="1"/>
    <col min="3" max="3" width="14.140625" customWidth="1"/>
  </cols>
  <sheetData>
    <row r="1" spans="1:26" ht="20.25" x14ac:dyDescent="0.3">
      <c r="A1" s="1" t="s">
        <v>0</v>
      </c>
      <c r="B1" s="1" t="s">
        <v>544</v>
      </c>
      <c r="C1" s="2" t="s">
        <v>545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2</v>
      </c>
      <c r="B3" s="17" t="s">
        <v>546</v>
      </c>
      <c r="C3" s="17" t="s">
        <v>547</v>
      </c>
      <c r="D3" s="17" t="s">
        <v>548</v>
      </c>
      <c r="E3" s="17" t="s">
        <v>549</v>
      </c>
      <c r="F3" s="17" t="s">
        <v>550</v>
      </c>
      <c r="G3" s="17" t="s">
        <v>551</v>
      </c>
      <c r="H3" s="17" t="s">
        <v>552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2" t="s">
        <v>8</v>
      </c>
      <c r="B4" s="2" t="s">
        <v>553</v>
      </c>
      <c r="C4" s="2" t="s">
        <v>554</v>
      </c>
      <c r="D4" s="2" t="s">
        <v>555</v>
      </c>
      <c r="E4" s="2" t="s">
        <v>556</v>
      </c>
      <c r="F4" s="2" t="s">
        <v>557</v>
      </c>
      <c r="G4" s="2" t="s">
        <v>557</v>
      </c>
      <c r="H4" s="2" t="s">
        <v>558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 t="s">
        <v>14</v>
      </c>
      <c r="B5" s="2" t="s">
        <v>559</v>
      </c>
      <c r="C5" s="2" t="s">
        <v>560</v>
      </c>
      <c r="D5" s="2" t="s">
        <v>557</v>
      </c>
      <c r="E5" s="2" t="s">
        <v>557</v>
      </c>
      <c r="F5" s="2" t="s">
        <v>561</v>
      </c>
      <c r="G5" s="2" t="s">
        <v>562</v>
      </c>
      <c r="H5" s="2" t="s">
        <v>563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" customHeight="1" x14ac:dyDescent="0.25">
      <c r="A6" s="15" t="s">
        <v>564</v>
      </c>
      <c r="B6" s="15"/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6" customHeight="1" x14ac:dyDescent="0.25">
      <c r="A7" s="15" t="s">
        <v>565</v>
      </c>
      <c r="B7" s="15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4" t="s">
        <v>19</v>
      </c>
      <c r="B9" s="4" t="s">
        <v>20</v>
      </c>
      <c r="C9" s="11" t="s">
        <v>21</v>
      </c>
      <c r="D9" s="4" t="s">
        <v>22</v>
      </c>
      <c r="E9" s="4" t="s">
        <v>23</v>
      </c>
      <c r="F9" s="6" t="s">
        <v>566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2" t="s">
        <v>567</v>
      </c>
      <c r="B10" s="2" t="s">
        <v>568</v>
      </c>
      <c r="C10" s="2" t="s">
        <v>569</v>
      </c>
      <c r="D10" s="2" t="s">
        <v>570</v>
      </c>
      <c r="E10" s="2" t="s">
        <v>571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572</v>
      </c>
      <c r="B11" s="2" t="s">
        <v>573</v>
      </c>
      <c r="C11" s="2" t="s">
        <v>569</v>
      </c>
      <c r="D11" s="7">
        <v>1.3989474537037037</v>
      </c>
      <c r="E11" s="2" t="s">
        <v>571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574</v>
      </c>
      <c r="B12" s="2" t="s">
        <v>575</v>
      </c>
      <c r="C12" s="2" t="s">
        <v>569</v>
      </c>
      <c r="D12" s="2" t="s">
        <v>576</v>
      </c>
      <c r="E12" s="2" t="s">
        <v>571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 t="s">
        <v>577</v>
      </c>
      <c r="B13" s="2" t="s">
        <v>578</v>
      </c>
      <c r="C13" s="2" t="s">
        <v>569</v>
      </c>
      <c r="D13" s="2" t="s">
        <v>579</v>
      </c>
      <c r="E13" s="2" t="s">
        <v>580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581</v>
      </c>
      <c r="B14" s="2" t="s">
        <v>582</v>
      </c>
      <c r="C14" s="2" t="s">
        <v>583</v>
      </c>
      <c r="D14" s="2" t="s">
        <v>584</v>
      </c>
      <c r="E14" s="2" t="s">
        <v>571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 t="s">
        <v>585</v>
      </c>
      <c r="B15" s="2" t="s">
        <v>586</v>
      </c>
      <c r="C15" s="2" t="s">
        <v>583</v>
      </c>
      <c r="D15" s="2" t="s">
        <v>587</v>
      </c>
      <c r="E15" s="2" t="s">
        <v>571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 t="s">
        <v>588</v>
      </c>
      <c r="B16" s="2" t="s">
        <v>589</v>
      </c>
      <c r="C16" s="2" t="s">
        <v>583</v>
      </c>
      <c r="D16" s="7">
        <v>1.3986639930555558</v>
      </c>
      <c r="E16" s="2" t="s">
        <v>571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 t="s">
        <v>590</v>
      </c>
      <c r="B17" s="2" t="s">
        <v>591</v>
      </c>
      <c r="C17" s="2" t="s">
        <v>592</v>
      </c>
      <c r="D17" s="7">
        <v>1.3992743055555554</v>
      </c>
      <c r="E17" s="2" t="s">
        <v>593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 t="s">
        <v>594</v>
      </c>
      <c r="B18" s="2" t="s">
        <v>595</v>
      </c>
      <c r="C18" s="2" t="s">
        <v>596</v>
      </c>
      <c r="D18" s="2" t="s">
        <v>597</v>
      </c>
      <c r="E18" s="2" t="s">
        <v>571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598</v>
      </c>
      <c r="B19" s="2" t="s">
        <v>599</v>
      </c>
      <c r="C19" s="2" t="s">
        <v>596</v>
      </c>
      <c r="D19" s="7">
        <v>1.3990243055555556</v>
      </c>
      <c r="E19" s="2" t="s">
        <v>600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 t="s">
        <v>601</v>
      </c>
      <c r="B20" s="2" t="s">
        <v>602</v>
      </c>
      <c r="C20" s="2" t="s">
        <v>596</v>
      </c>
      <c r="D20" s="7">
        <v>1.3988175925925928</v>
      </c>
      <c r="E20" s="2" t="s">
        <v>571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 t="s">
        <v>603</v>
      </c>
      <c r="B21" s="2" t="s">
        <v>604</v>
      </c>
      <c r="C21" s="2" t="s">
        <v>596</v>
      </c>
      <c r="D21" s="2" t="s">
        <v>605</v>
      </c>
      <c r="E21" s="2" t="s">
        <v>600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 t="s">
        <v>606</v>
      </c>
      <c r="B22" s="2" t="s">
        <v>607</v>
      </c>
      <c r="C22" s="2" t="s">
        <v>596</v>
      </c>
      <c r="D22" s="7">
        <v>1.3986369791666666</v>
      </c>
      <c r="E22" s="2" t="s">
        <v>600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 t="s">
        <v>608</v>
      </c>
      <c r="B23" s="2" t="s">
        <v>609</v>
      </c>
      <c r="C23" s="2" t="s">
        <v>596</v>
      </c>
      <c r="D23" s="2" t="s">
        <v>610</v>
      </c>
      <c r="E23" s="2" t="s">
        <v>571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 t="s">
        <v>611</v>
      </c>
      <c r="B24" s="2" t="s">
        <v>612</v>
      </c>
      <c r="C24" s="2" t="s">
        <v>596</v>
      </c>
      <c r="D24" s="2" t="s">
        <v>613</v>
      </c>
      <c r="E24" s="2" t="s">
        <v>571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 t="s">
        <v>614</v>
      </c>
      <c r="B25" s="2" t="s">
        <v>615</v>
      </c>
      <c r="C25" s="2" t="s">
        <v>596</v>
      </c>
      <c r="D25" s="7">
        <v>1.3986698842592593</v>
      </c>
      <c r="E25" s="2" t="s">
        <v>571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 t="s">
        <v>616</v>
      </c>
      <c r="B26" s="2" t="s">
        <v>617</v>
      </c>
      <c r="C26" s="2" t="s">
        <v>596</v>
      </c>
      <c r="D26" s="2" t="s">
        <v>618</v>
      </c>
      <c r="E26" s="2" t="s">
        <v>600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 t="s">
        <v>619</v>
      </c>
      <c r="B27" s="2" t="s">
        <v>620</v>
      </c>
      <c r="C27" s="2" t="s">
        <v>596</v>
      </c>
      <c r="D27" s="2" t="s">
        <v>621</v>
      </c>
      <c r="E27" s="2" t="s">
        <v>622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 t="s">
        <v>623</v>
      </c>
      <c r="B28" s="2" t="s">
        <v>620</v>
      </c>
      <c r="C28" s="2" t="s">
        <v>596</v>
      </c>
      <c r="D28" s="2" t="s">
        <v>624</v>
      </c>
      <c r="E28" s="2" t="s">
        <v>622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 t="s">
        <v>625</v>
      </c>
      <c r="B29" s="2" t="s">
        <v>422</v>
      </c>
      <c r="C29" s="2" t="s">
        <v>596</v>
      </c>
      <c r="D29" s="2" t="s">
        <v>626</v>
      </c>
      <c r="E29" s="2" t="s">
        <v>622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 t="s">
        <v>627</v>
      </c>
      <c r="B30" s="2" t="s">
        <v>628</v>
      </c>
      <c r="C30" s="2" t="s">
        <v>629</v>
      </c>
      <c r="D30" s="2" t="s">
        <v>630</v>
      </c>
      <c r="E30" s="2" t="s">
        <v>631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 t="s">
        <v>632</v>
      </c>
      <c r="B31" s="2" t="s">
        <v>633</v>
      </c>
      <c r="C31" s="2" t="s">
        <v>629</v>
      </c>
      <c r="D31" s="7">
        <v>1.3988571759259261</v>
      </c>
      <c r="E31" s="2" t="s">
        <v>631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 t="s">
        <v>634</v>
      </c>
      <c r="B32" s="2" t="s">
        <v>635</v>
      </c>
      <c r="C32" s="2" t="s">
        <v>629</v>
      </c>
      <c r="D32" s="2" t="s">
        <v>636</v>
      </c>
      <c r="E32" s="2" t="s">
        <v>631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 t="s">
        <v>637</v>
      </c>
      <c r="B33" s="2" t="s">
        <v>638</v>
      </c>
      <c r="C33" s="2" t="s">
        <v>629</v>
      </c>
      <c r="D33" s="2" t="s">
        <v>639</v>
      </c>
      <c r="E33" s="2" t="s">
        <v>631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 t="s">
        <v>640</v>
      </c>
      <c r="B34" s="2" t="s">
        <v>641</v>
      </c>
      <c r="C34" s="2" t="s">
        <v>629</v>
      </c>
      <c r="D34" s="7">
        <v>1.3988038194444445</v>
      </c>
      <c r="E34" s="2" t="s">
        <v>631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 t="s">
        <v>642</v>
      </c>
      <c r="B35" s="2" t="s">
        <v>643</v>
      </c>
      <c r="C35" s="2" t="s">
        <v>629</v>
      </c>
      <c r="D35" s="2" t="s">
        <v>644</v>
      </c>
      <c r="E35" s="2" t="s">
        <v>631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 t="s">
        <v>645</v>
      </c>
      <c r="B36" s="2" t="s">
        <v>646</v>
      </c>
      <c r="C36" s="2" t="s">
        <v>629</v>
      </c>
      <c r="D36" s="2" t="s">
        <v>647</v>
      </c>
      <c r="E36" s="2" t="s">
        <v>631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 t="s">
        <v>648</v>
      </c>
      <c r="B37" s="2" t="s">
        <v>649</v>
      </c>
      <c r="C37" s="2" t="s">
        <v>629</v>
      </c>
      <c r="D37" s="7">
        <v>1.3986524652777776</v>
      </c>
      <c r="E37" s="2" t="s">
        <v>631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 t="s">
        <v>650</v>
      </c>
      <c r="B38" s="2" t="s">
        <v>651</v>
      </c>
      <c r="C38" s="2" t="s">
        <v>652</v>
      </c>
      <c r="D38" s="2" t="s">
        <v>653</v>
      </c>
      <c r="E38" s="2" t="s">
        <v>654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 t="s">
        <v>655</v>
      </c>
      <c r="B39" s="2" t="s">
        <v>656</v>
      </c>
      <c r="C39" s="2" t="s">
        <v>596</v>
      </c>
      <c r="D39" s="7">
        <v>1.3986408333333333</v>
      </c>
      <c r="E39" s="2" t="s">
        <v>631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 t="s">
        <v>657</v>
      </c>
      <c r="B40" s="2" t="s">
        <v>658</v>
      </c>
      <c r="C40" s="2" t="s">
        <v>596</v>
      </c>
      <c r="D40" s="2" t="s">
        <v>659</v>
      </c>
      <c r="E40" s="2" t="s">
        <v>631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 t="s">
        <v>660</v>
      </c>
      <c r="B41" s="2" t="s">
        <v>661</v>
      </c>
      <c r="C41" s="2" t="s">
        <v>596</v>
      </c>
      <c r="D41" s="7">
        <v>1.3986396759259261</v>
      </c>
      <c r="E41" s="2" t="s">
        <v>631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 t="s">
        <v>662</v>
      </c>
      <c r="B42" s="2" t="s">
        <v>663</v>
      </c>
      <c r="C42" s="2" t="s">
        <v>596</v>
      </c>
      <c r="D42" s="7">
        <v>1.3986946527777777</v>
      </c>
      <c r="E42" s="2" t="s">
        <v>631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 t="s">
        <v>664</v>
      </c>
      <c r="B43" s="2" t="s">
        <v>665</v>
      </c>
      <c r="C43" s="2" t="s">
        <v>596</v>
      </c>
      <c r="D43" s="7">
        <v>1.3987066319444443</v>
      </c>
      <c r="E43" s="2" t="s">
        <v>631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 t="s">
        <v>666</v>
      </c>
      <c r="B44" s="2" t="s">
        <v>667</v>
      </c>
      <c r="C44" s="2" t="s">
        <v>596</v>
      </c>
      <c r="D44" s="7">
        <v>1.3988136574074075</v>
      </c>
      <c r="E44" s="2" t="s">
        <v>631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 t="s">
        <v>668</v>
      </c>
      <c r="B45" s="2" t="s">
        <v>669</v>
      </c>
      <c r="C45" s="2" t="s">
        <v>670</v>
      </c>
      <c r="D45" s="7">
        <v>1.3986579513888888</v>
      </c>
      <c r="E45" s="2" t="s">
        <v>671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 t="s">
        <v>672</v>
      </c>
      <c r="B46" s="2" t="s">
        <v>673</v>
      </c>
      <c r="C46" s="2" t="s">
        <v>670</v>
      </c>
      <c r="D46" s="7">
        <v>1.3986344328703704</v>
      </c>
      <c r="E46" s="2" t="s">
        <v>671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 t="s">
        <v>674</v>
      </c>
      <c r="B47" s="2" t="s">
        <v>675</v>
      </c>
      <c r="C47" s="2" t="s">
        <v>670</v>
      </c>
      <c r="D47" s="7">
        <v>1.3986273611111111</v>
      </c>
      <c r="E47" s="2" t="s">
        <v>671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 t="s">
        <v>676</v>
      </c>
      <c r="B48" s="2" t="s">
        <v>677</v>
      </c>
      <c r="C48" s="2" t="s">
        <v>670</v>
      </c>
      <c r="D48" s="7">
        <v>1.3987358796296296</v>
      </c>
      <c r="E48" s="2" t="s">
        <v>671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 t="s">
        <v>678</v>
      </c>
      <c r="B49" s="2" t="s">
        <v>679</v>
      </c>
      <c r="C49" s="2" t="s">
        <v>670</v>
      </c>
      <c r="D49" s="7">
        <v>1.3987391203703705</v>
      </c>
      <c r="E49" s="2" t="s">
        <v>680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 t="s">
        <v>681</v>
      </c>
      <c r="B50" s="2" t="s">
        <v>682</v>
      </c>
      <c r="C50" s="2" t="s">
        <v>596</v>
      </c>
      <c r="D50" s="2" t="s">
        <v>683</v>
      </c>
      <c r="E50" s="2" t="s">
        <v>671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 t="s">
        <v>684</v>
      </c>
      <c r="B51" s="2" t="s">
        <v>685</v>
      </c>
      <c r="C51" s="2" t="s">
        <v>596</v>
      </c>
      <c r="D51" s="2" t="s">
        <v>686</v>
      </c>
      <c r="E51" s="2" t="s">
        <v>671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5">
      <c r="A53" s="4" t="s">
        <v>69</v>
      </c>
      <c r="B53" s="4" t="s">
        <v>70</v>
      </c>
      <c r="C53" s="4" t="s">
        <v>71</v>
      </c>
      <c r="D53" s="4" t="s">
        <v>72</v>
      </c>
      <c r="E53" s="6"/>
      <c r="F53" s="6"/>
      <c r="G53" s="4" t="s">
        <v>23</v>
      </c>
      <c r="H53" s="4" t="s">
        <v>74</v>
      </c>
      <c r="I53" s="6"/>
      <c r="J53" s="4" t="s">
        <v>23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7.25" x14ac:dyDescent="0.25">
      <c r="A56" s="4" t="s">
        <v>94</v>
      </c>
      <c r="B56" s="14" t="s">
        <v>546</v>
      </c>
      <c r="C56" s="14" t="s">
        <v>547</v>
      </c>
      <c r="D56" s="14" t="s">
        <v>548</v>
      </c>
      <c r="E56" s="14" t="s">
        <v>549</v>
      </c>
      <c r="F56" s="14" t="s">
        <v>550</v>
      </c>
      <c r="G56" s="14" t="s">
        <v>551</v>
      </c>
      <c r="H56" s="14" t="s">
        <v>552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5">
      <c r="A57" s="10" t="s">
        <v>96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10" t="s">
        <v>101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10" t="s">
        <v>104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5">
      <c r="A62" s="5" t="s">
        <v>115</v>
      </c>
      <c r="B62" s="5" t="s">
        <v>116</v>
      </c>
      <c r="C62" s="5" t="s">
        <v>117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25" x14ac:dyDescent="0.25">
      <c r="A63" s="16" t="s">
        <v>546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x14ac:dyDescent="0.25">
      <c r="A64" s="16" t="s">
        <v>547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x14ac:dyDescent="0.25">
      <c r="A65" s="16" t="s">
        <v>548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x14ac:dyDescent="0.25">
      <c r="A66" s="16" t="s">
        <v>549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x14ac:dyDescent="0.25">
      <c r="A67" s="16" t="s">
        <v>550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x14ac:dyDescent="0.25">
      <c r="A68" s="16" t="s">
        <v>551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x14ac:dyDescent="0.25">
      <c r="A69" s="16" t="s">
        <v>552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5" t="s">
        <v>120</v>
      </c>
      <c r="B71" s="5" t="s">
        <v>116</v>
      </c>
      <c r="C71" s="5" t="s">
        <v>117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2" t="s">
        <v>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 t="s">
        <v>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 t="s">
        <v>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 t="s">
        <v>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 t="s">
        <v>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</sheetData>
  <mergeCells count="2">
    <mergeCell ref="A6:C6"/>
    <mergeCell ref="A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3"/>
  <sheetViews>
    <sheetView workbookViewId="0">
      <selection activeCell="D11" sqref="D11"/>
    </sheetView>
  </sheetViews>
  <sheetFormatPr defaultRowHeight="15" x14ac:dyDescent="0.25"/>
  <cols>
    <col min="1" max="1" width="17.42578125" style="26" customWidth="1"/>
    <col min="2" max="2" width="41.140625" style="26" bestFit="1" customWidth="1"/>
    <col min="3" max="3" width="9" style="27" bestFit="1" customWidth="1"/>
    <col min="4" max="4" width="9.140625" style="28"/>
    <col min="5" max="5" width="9.140625" style="26"/>
    <col min="6" max="6" width="9.140625" style="38"/>
    <col min="7" max="7" width="9.140625" style="28"/>
    <col min="8" max="8" width="9.140625" style="26"/>
    <col min="9" max="9" width="9.140625" style="38"/>
    <col min="10" max="10" width="9.140625" style="30"/>
    <col min="11" max="11" width="9.140625" style="32"/>
    <col min="12" max="12" width="9.140625" style="27"/>
    <col min="13" max="13" width="9.140625" style="28"/>
    <col min="14" max="14" width="9.140625" style="26"/>
    <col min="15" max="15" width="9.140625" style="38"/>
    <col min="16" max="16" width="9.140625" style="28"/>
    <col min="17" max="17" width="9.140625" style="26"/>
    <col min="18" max="18" width="9.140625" style="27"/>
    <col min="19" max="19" width="9.140625" style="30"/>
    <col min="20" max="20" width="9.140625" style="32"/>
    <col min="21" max="21" width="9.140625" style="27"/>
    <col min="22" max="22" width="9.140625" style="28"/>
    <col min="23" max="24" width="9.140625" style="26"/>
    <col min="25" max="25" width="9.140625" style="32"/>
    <col min="26" max="26" width="41.140625" style="32" bestFit="1" customWidth="1"/>
    <col min="27" max="27" width="9.140625" style="38"/>
    <col min="28" max="28" width="9.140625" style="28"/>
    <col min="29" max="29" width="9.140625" style="26"/>
    <col min="30" max="30" width="9.140625" style="27"/>
    <col min="31" max="31" width="9.140625" style="30"/>
    <col min="32" max="32" width="9.140625" style="32"/>
    <col min="33" max="33" width="9.140625" style="27"/>
    <col min="34" max="34" width="9.140625" style="28"/>
    <col min="35" max="35" width="9.140625" style="26"/>
    <col min="36" max="36" width="9.140625" style="38"/>
    <col min="37" max="37" width="9.140625" style="30"/>
    <col min="38" max="38" width="9.140625" style="32"/>
    <col min="39" max="39" width="9.140625" style="33"/>
    <col min="40" max="40" width="9.140625" style="28"/>
    <col min="41" max="41" width="9.140625" style="26"/>
    <col min="42" max="42" width="9.140625" style="27"/>
    <col min="43" max="43" width="9.140625" style="28"/>
    <col min="44" max="44" width="9.140625" style="26"/>
    <col min="45" max="45" width="9.140625" style="27"/>
    <col min="46" max="46" width="9.140625" style="28"/>
    <col min="47" max="16384" width="9.140625" style="26"/>
  </cols>
  <sheetData>
    <row r="1" spans="1:47" s="18" customFormat="1" ht="96" customHeight="1" x14ac:dyDescent="0.25">
      <c r="A1" s="18" t="s">
        <v>687</v>
      </c>
      <c r="B1" s="19" t="s">
        <v>688</v>
      </c>
      <c r="C1" s="20" t="s">
        <v>689</v>
      </c>
      <c r="D1" s="21" t="s">
        <v>690</v>
      </c>
      <c r="E1" s="18" t="s">
        <v>691</v>
      </c>
      <c r="F1" s="22" t="s">
        <v>692</v>
      </c>
      <c r="G1" s="23" t="s">
        <v>693</v>
      </c>
      <c r="H1" s="18" t="s">
        <v>691</v>
      </c>
      <c r="I1" s="22" t="s">
        <v>694</v>
      </c>
      <c r="J1" s="23" t="s">
        <v>695</v>
      </c>
      <c r="K1" s="18" t="s">
        <v>691</v>
      </c>
      <c r="L1" s="22" t="s">
        <v>696</v>
      </c>
      <c r="M1" s="23" t="s">
        <v>697</v>
      </c>
      <c r="N1" s="18" t="s">
        <v>691</v>
      </c>
      <c r="O1" s="22" t="s">
        <v>698</v>
      </c>
      <c r="P1" s="23" t="s">
        <v>699</v>
      </c>
      <c r="Q1" s="18" t="s">
        <v>691</v>
      </c>
      <c r="R1" s="22" t="s">
        <v>700</v>
      </c>
      <c r="S1" s="23" t="s">
        <v>701</v>
      </c>
      <c r="T1" s="18" t="s">
        <v>691</v>
      </c>
      <c r="U1" s="22" t="s">
        <v>702</v>
      </c>
      <c r="V1" s="23" t="s">
        <v>703</v>
      </c>
      <c r="W1" s="18" t="s">
        <v>691</v>
      </c>
      <c r="Y1" s="24"/>
      <c r="Z1" s="24"/>
      <c r="AA1" s="20" t="s">
        <v>704</v>
      </c>
      <c r="AB1" s="21" t="s">
        <v>704</v>
      </c>
      <c r="AC1" s="18" t="s">
        <v>691</v>
      </c>
      <c r="AD1" s="22" t="s">
        <v>705</v>
      </c>
      <c r="AE1" s="23" t="s">
        <v>706</v>
      </c>
      <c r="AF1" s="18" t="s">
        <v>691</v>
      </c>
      <c r="AG1" s="22" t="s">
        <v>707</v>
      </c>
      <c r="AH1" s="23" t="s">
        <v>708</v>
      </c>
      <c r="AI1" s="18" t="s">
        <v>691</v>
      </c>
      <c r="AJ1" s="22" t="s">
        <v>709</v>
      </c>
      <c r="AK1" s="23" t="s">
        <v>710</v>
      </c>
      <c r="AL1" s="18" t="s">
        <v>691</v>
      </c>
      <c r="AM1" s="25" t="s">
        <v>711</v>
      </c>
      <c r="AN1" s="23" t="s">
        <v>712</v>
      </c>
      <c r="AO1" s="18" t="s">
        <v>691</v>
      </c>
      <c r="AP1" s="22" t="s">
        <v>713</v>
      </c>
      <c r="AQ1" s="23" t="s">
        <v>714</v>
      </c>
      <c r="AR1" s="18" t="s">
        <v>691</v>
      </c>
      <c r="AS1" s="22" t="s">
        <v>715</v>
      </c>
      <c r="AT1" s="23" t="s">
        <v>716</v>
      </c>
      <c r="AU1" s="18" t="s">
        <v>691</v>
      </c>
    </row>
    <row r="2" spans="1:47" ht="18.75" customHeight="1" x14ac:dyDescent="0.25">
      <c r="B2" s="26" t="s">
        <v>272</v>
      </c>
      <c r="C2" s="27">
        <v>443</v>
      </c>
      <c r="D2" s="28">
        <v>332.41485414648241</v>
      </c>
      <c r="E2" s="26">
        <f>(D2-C2)/D2*100</f>
        <v>-33.267209474576298</v>
      </c>
      <c r="F2" s="27">
        <v>502</v>
      </c>
      <c r="G2" s="29">
        <v>525.49534324761009</v>
      </c>
      <c r="H2" s="26">
        <f>(G2-F2)/G2*100</f>
        <v>4.4710849581285892</v>
      </c>
      <c r="I2" s="27">
        <v>52</v>
      </c>
      <c r="J2" s="30">
        <v>92.998864804269743</v>
      </c>
      <c r="K2" s="26">
        <f>(J2-I2)/J2*100</f>
        <v>44.085338988339359</v>
      </c>
      <c r="L2" s="27">
        <v>208</v>
      </c>
      <c r="M2" s="30">
        <v>154.40520950949582</v>
      </c>
      <c r="N2" s="26">
        <f>(M2-L2)/M2*100</f>
        <v>-34.710480728442086</v>
      </c>
      <c r="O2" s="27">
        <v>122</v>
      </c>
      <c r="P2" s="28">
        <v>101.24861010277064</v>
      </c>
      <c r="Q2" s="26">
        <f>(P2-O2)/P2*100</f>
        <v>-20.495481247758384</v>
      </c>
      <c r="R2" s="27">
        <v>577</v>
      </c>
      <c r="S2" s="28">
        <v>1041.625459534964</v>
      </c>
      <c r="T2" s="31">
        <f>(S2-R2)/S2*100</f>
        <v>44.605808669691797</v>
      </c>
      <c r="U2" s="27">
        <v>1215</v>
      </c>
      <c r="V2" s="28">
        <v>1178.3832412088891</v>
      </c>
      <c r="W2" s="26">
        <f>(V2-U2)/V2*100</f>
        <v>-3.1073726705028673</v>
      </c>
      <c r="Z2" s="26" t="s">
        <v>272</v>
      </c>
      <c r="AA2" s="27">
        <v>504</v>
      </c>
      <c r="AB2" s="28">
        <v>314.55246718645236</v>
      </c>
      <c r="AC2" s="26">
        <f>(AB2-AA2)/AB2*100</f>
        <v>-60.227641673925191</v>
      </c>
      <c r="AD2" s="27">
        <v>505</v>
      </c>
      <c r="AE2" s="30">
        <v>525.23919623881716</v>
      </c>
      <c r="AF2" s="26">
        <f>(AE2-AD2)/AE2*100</f>
        <v>3.8533293752156963</v>
      </c>
      <c r="AG2" s="27">
        <v>39</v>
      </c>
      <c r="AH2" s="30">
        <v>78.255202237368565</v>
      </c>
      <c r="AI2" s="26">
        <f>(AH2-AG2)/AH2*100</f>
        <v>50.163057681835944</v>
      </c>
      <c r="AJ2" s="27">
        <v>217</v>
      </c>
      <c r="AK2" s="28">
        <v>139.47880901420902</v>
      </c>
      <c r="AL2" s="26">
        <f>(AK2-AJ2)/AK2*100</f>
        <v>-55.579189078029565</v>
      </c>
      <c r="AM2" s="33">
        <v>97</v>
      </c>
      <c r="AN2" s="28">
        <v>88.15212976590297</v>
      </c>
      <c r="AO2" s="26">
        <f>(AN2-AM2)/AN2*100</f>
        <v>-10.037046475897359</v>
      </c>
      <c r="AP2" s="27">
        <v>505</v>
      </c>
      <c r="AQ2" s="28">
        <v>832.67541268841671</v>
      </c>
      <c r="AR2" s="26">
        <f>(AQ2-AP2)/AQ2*100</f>
        <v>39.352118207798135</v>
      </c>
      <c r="AS2" s="27">
        <v>1103</v>
      </c>
      <c r="AT2" s="28">
        <v>892.35156708549312</v>
      </c>
      <c r="AU2" s="26">
        <f>(AT2-AS2)/AT2*100</f>
        <v>-23.605991257739941</v>
      </c>
    </row>
    <row r="3" spans="1:47" x14ac:dyDescent="0.25">
      <c r="A3" s="34"/>
      <c r="B3" s="26" t="s">
        <v>717</v>
      </c>
      <c r="C3" s="27">
        <v>3024</v>
      </c>
      <c r="D3" s="28">
        <v>2365.9149492833885</v>
      </c>
      <c r="E3" s="26">
        <f t="shared" ref="E3:E14" si="0">(D3-C3)/D3*100</f>
        <v>-27.815245468394316</v>
      </c>
      <c r="F3" s="27">
        <v>2836</v>
      </c>
      <c r="G3" s="28">
        <v>3021.3842530194693</v>
      </c>
      <c r="H3" s="26">
        <f t="shared" ref="H3:H14" si="1">(G3-F3)/G3*100</f>
        <v>6.1357390353180836</v>
      </c>
      <c r="I3" s="27">
        <v>419</v>
      </c>
      <c r="J3" s="30">
        <v>893.43129784301414</v>
      </c>
      <c r="K3" s="31">
        <f t="shared" ref="K3:K14" si="2">(J3-I3)/J3*100</f>
        <v>53.102157825500427</v>
      </c>
      <c r="L3" s="27">
        <v>572</v>
      </c>
      <c r="M3" s="28">
        <v>665.94390339611834</v>
      </c>
      <c r="N3" s="26">
        <f t="shared" ref="N3:N14" si="3">(M3-L3)/M3*100</f>
        <v>14.106879410868094</v>
      </c>
      <c r="O3" s="27">
        <v>228</v>
      </c>
      <c r="P3" s="28">
        <v>244.62874835568078</v>
      </c>
      <c r="Q3" s="26">
        <f t="shared" ref="Q3:Q14" si="4">(P3-O3)/P3*100</f>
        <v>6.7975446334309106</v>
      </c>
      <c r="R3" s="27">
        <v>908</v>
      </c>
      <c r="S3" s="30">
        <v>1375.1384518547857</v>
      </c>
      <c r="T3" s="26">
        <f t="shared" ref="T3:T14" si="5">(S3-R3)/S3*100</f>
        <v>33.970285044732016</v>
      </c>
      <c r="U3" s="27">
        <v>477</v>
      </c>
      <c r="V3" s="28">
        <v>692.52091161381713</v>
      </c>
      <c r="W3" s="26">
        <f t="shared" ref="W3:W14" si="6">(V3-U3)/V3*100</f>
        <v>31.121213525751539</v>
      </c>
      <c r="Z3" s="26" t="s">
        <v>717</v>
      </c>
      <c r="AA3" s="27">
        <v>3659</v>
      </c>
      <c r="AB3" s="28">
        <v>2410.9147306864534</v>
      </c>
      <c r="AC3" s="26">
        <f t="shared" ref="AC3:AC14" si="7">(AB3-AA3)/AB3*100</f>
        <v>-51.768121594171134</v>
      </c>
      <c r="AD3" s="27">
        <v>4394</v>
      </c>
      <c r="AE3" s="30">
        <v>4052.6008280532351</v>
      </c>
      <c r="AF3" s="26">
        <f t="shared" ref="AF3:AF14" si="8">(AE3-AD3)/AE3*100</f>
        <v>-8.4241993335120604</v>
      </c>
      <c r="AG3" s="27">
        <v>479</v>
      </c>
      <c r="AH3" s="28">
        <v>1001.6723001870331</v>
      </c>
      <c r="AI3" s="26">
        <f t="shared" ref="AI3:AI14" si="9">(AH3-AG3)/AH3*100</f>
        <v>52.179969446039323</v>
      </c>
      <c r="AJ3" s="27">
        <v>820</v>
      </c>
      <c r="AK3" s="30">
        <v>892.5153095409479</v>
      </c>
      <c r="AL3" s="26">
        <f t="shared" ref="AL3:AL14" si="10">(AK3-AJ3)/AK3*100</f>
        <v>8.1248252848732729</v>
      </c>
      <c r="AM3" s="33">
        <v>336</v>
      </c>
      <c r="AN3" s="28">
        <v>374.29891132933079</v>
      </c>
      <c r="AO3" s="26">
        <f t="shared" ref="AO3:AO14" si="11">(AN3-AM3)/AN3*100</f>
        <v>10.232172782258802</v>
      </c>
      <c r="AP3" s="27">
        <v>1280</v>
      </c>
      <c r="AQ3" s="28">
        <v>2066.1873266275365</v>
      </c>
      <c r="AR3" s="26">
        <f t="shared" ref="AR3:AR14" si="12">(AQ3-AP3)/AQ3*100</f>
        <v>38.050147559019436</v>
      </c>
      <c r="AS3" s="27">
        <v>753</v>
      </c>
      <c r="AT3" s="28">
        <v>1130.0101256451596</v>
      </c>
      <c r="AU3" s="26">
        <f t="shared" ref="AU3:AU14" si="13">(AT3-AS3)/AT3*100</f>
        <v>33.363428971922907</v>
      </c>
    </row>
    <row r="4" spans="1:47" x14ac:dyDescent="0.25">
      <c r="A4" s="34"/>
      <c r="B4" s="26" t="s">
        <v>268</v>
      </c>
      <c r="C4" s="27">
        <v>313</v>
      </c>
      <c r="D4" s="28">
        <v>300.90504703099981</v>
      </c>
      <c r="E4" s="26">
        <f t="shared" si="0"/>
        <v>-4.0195247930667453</v>
      </c>
      <c r="F4" s="27">
        <v>457</v>
      </c>
      <c r="G4" s="28">
        <v>397.86446361654254</v>
      </c>
      <c r="H4" s="26">
        <f t="shared" si="1"/>
        <v>-14.863236551945905</v>
      </c>
      <c r="I4" s="27">
        <v>41</v>
      </c>
      <c r="J4" s="30">
        <v>60.160350659906861</v>
      </c>
      <c r="K4" s="26">
        <f t="shared" si="2"/>
        <v>31.848801494230727</v>
      </c>
      <c r="L4" s="27">
        <v>224</v>
      </c>
      <c r="M4" s="28">
        <v>310.15908868697284</v>
      </c>
      <c r="N4" s="26">
        <f t="shared" si="3"/>
        <v>27.778998529986222</v>
      </c>
      <c r="O4" s="27">
        <v>72</v>
      </c>
      <c r="P4" s="28">
        <v>58.109442045467908</v>
      </c>
      <c r="Q4" s="26">
        <f t="shared" si="4"/>
        <v>-23.904132384653398</v>
      </c>
      <c r="R4" s="27">
        <v>310</v>
      </c>
      <c r="S4" s="30">
        <v>287.96242136007174</v>
      </c>
      <c r="T4" s="26">
        <f t="shared" si="5"/>
        <v>-7.6529355934162675</v>
      </c>
      <c r="U4" s="27">
        <v>191</v>
      </c>
      <c r="V4" s="28">
        <v>240.98707258004509</v>
      </c>
      <c r="W4" s="26">
        <f t="shared" si="6"/>
        <v>20.742636542647585</v>
      </c>
      <c r="Z4" s="26" t="s">
        <v>268</v>
      </c>
      <c r="AA4" s="27">
        <v>462</v>
      </c>
      <c r="AB4" s="28">
        <v>367.63873967488018</v>
      </c>
      <c r="AC4" s="26">
        <f t="shared" si="7"/>
        <v>-25.666843599933948</v>
      </c>
      <c r="AD4" s="27">
        <v>700</v>
      </c>
      <c r="AE4" s="30">
        <v>530.55801243866983</v>
      </c>
      <c r="AF4" s="26">
        <f t="shared" si="8"/>
        <v>-31.936561806408854</v>
      </c>
      <c r="AG4" s="27">
        <v>52</v>
      </c>
      <c r="AH4" s="28">
        <v>68.480604196786885</v>
      </c>
      <c r="AI4" s="26">
        <f t="shared" si="9"/>
        <v>24.066090523132615</v>
      </c>
      <c r="AJ4" s="27">
        <v>372</v>
      </c>
      <c r="AK4" s="30">
        <v>444.6960403529182</v>
      </c>
      <c r="AL4" s="26">
        <f t="shared" si="10"/>
        <v>16.347354992238159</v>
      </c>
      <c r="AM4" s="33">
        <v>121</v>
      </c>
      <c r="AN4" s="28">
        <v>91.093691335864364</v>
      </c>
      <c r="AO4" s="26">
        <f t="shared" si="11"/>
        <v>-32.830274221592845</v>
      </c>
      <c r="AP4" s="27">
        <v>472</v>
      </c>
      <c r="AQ4" s="28">
        <v>383.76756530913525</v>
      </c>
      <c r="AR4" s="26">
        <f t="shared" si="12"/>
        <v>-22.99111302430968</v>
      </c>
      <c r="AS4" s="27">
        <v>299</v>
      </c>
      <c r="AT4" s="28">
        <v>342.34695948411246</v>
      </c>
      <c r="AU4" s="26">
        <f t="shared" si="13"/>
        <v>12.661704239883601</v>
      </c>
    </row>
    <row r="5" spans="1:47" x14ac:dyDescent="0.25">
      <c r="B5" s="26" t="s">
        <v>270</v>
      </c>
      <c r="C5" s="27">
        <v>4737</v>
      </c>
      <c r="D5" s="28">
        <v>3321.6523034450552</v>
      </c>
      <c r="E5" s="26">
        <f t="shared" si="0"/>
        <v>-42.60974862079982</v>
      </c>
      <c r="F5" s="27">
        <v>5863</v>
      </c>
      <c r="G5" s="28">
        <v>5057.7006462284835</v>
      </c>
      <c r="H5" s="26">
        <f t="shared" si="1"/>
        <v>-15.922242340934639</v>
      </c>
      <c r="I5" s="27">
        <v>1546</v>
      </c>
      <c r="J5" s="30">
        <v>3331.1195323994234</v>
      </c>
      <c r="K5" s="31">
        <f t="shared" si="2"/>
        <v>53.589176702812345</v>
      </c>
      <c r="L5" s="27">
        <v>1018</v>
      </c>
      <c r="M5" s="28">
        <v>1178.4699381184039</v>
      </c>
      <c r="N5" s="26">
        <f t="shared" si="3"/>
        <v>13.616803698413991</v>
      </c>
      <c r="O5" s="27">
        <v>779</v>
      </c>
      <c r="P5" s="28">
        <v>920.0618059103042</v>
      </c>
      <c r="Q5" s="26">
        <f t="shared" si="4"/>
        <v>15.331774996434985</v>
      </c>
      <c r="R5" s="27">
        <v>3084</v>
      </c>
      <c r="S5" s="30">
        <v>4081.5419202988801</v>
      </c>
      <c r="T5" s="26">
        <f t="shared" si="5"/>
        <v>24.440320344078025</v>
      </c>
      <c r="U5" s="27">
        <v>1065</v>
      </c>
      <c r="V5" s="28">
        <v>1497.5339523100508</v>
      </c>
      <c r="W5" s="26">
        <f t="shared" si="6"/>
        <v>28.883081524985592</v>
      </c>
      <c r="Z5" s="26" t="s">
        <v>270</v>
      </c>
      <c r="AA5" s="27">
        <v>3122</v>
      </c>
      <c r="AB5" s="28">
        <v>3745.3108698280976</v>
      </c>
      <c r="AC5" s="26">
        <f t="shared" si="7"/>
        <v>16.642433471929831</v>
      </c>
      <c r="AD5" s="27">
        <v>4593</v>
      </c>
      <c r="AE5" s="30">
        <v>6431.9230708720233</v>
      </c>
      <c r="AF5" s="26">
        <f t="shared" si="8"/>
        <v>28.590563826857263</v>
      </c>
      <c r="AG5" s="27">
        <v>3383</v>
      </c>
      <c r="AH5" s="28">
        <v>2982.4270634060522</v>
      </c>
      <c r="AI5" s="26">
        <f t="shared" si="9"/>
        <v>-13.431105877120004</v>
      </c>
      <c r="AJ5" s="27">
        <v>1050</v>
      </c>
      <c r="AK5" s="30">
        <v>1604.7673468306259</v>
      </c>
      <c r="AL5" s="26">
        <f t="shared" si="10"/>
        <v>34.569954824060765</v>
      </c>
      <c r="AM5" s="33">
        <v>791</v>
      </c>
      <c r="AN5" s="28">
        <v>1353.2359773767255</v>
      </c>
      <c r="AO5" s="26">
        <f t="shared" si="11"/>
        <v>41.547519189271846</v>
      </c>
      <c r="AP5" s="27">
        <v>3634</v>
      </c>
      <c r="AQ5" s="28">
        <v>5357.8510698832533</v>
      </c>
      <c r="AR5" s="26">
        <f t="shared" si="12"/>
        <v>32.174299871325388</v>
      </c>
      <c r="AS5" s="27">
        <v>1317</v>
      </c>
      <c r="AT5" s="28">
        <v>2102.6065451767072</v>
      </c>
      <c r="AU5" s="26">
        <f t="shared" si="13"/>
        <v>37.363459510713319</v>
      </c>
    </row>
    <row r="6" spans="1:47" x14ac:dyDescent="0.25">
      <c r="B6" s="26" t="s">
        <v>272</v>
      </c>
      <c r="C6" s="27">
        <v>792</v>
      </c>
      <c r="D6" s="28">
        <v>530.57296219903048</v>
      </c>
      <c r="E6" s="26">
        <f t="shared" si="0"/>
        <v>-49.272589526132329</v>
      </c>
      <c r="F6" s="27">
        <v>1425</v>
      </c>
      <c r="G6" s="28">
        <v>2489.2673678665392</v>
      </c>
      <c r="H6" s="26">
        <f t="shared" si="1"/>
        <v>42.754240930683316</v>
      </c>
      <c r="I6" s="27">
        <v>113</v>
      </c>
      <c r="J6" s="30">
        <v>188.22717639518157</v>
      </c>
      <c r="K6" s="26">
        <f t="shared" si="2"/>
        <v>39.966161016644413</v>
      </c>
      <c r="L6" s="27">
        <v>184</v>
      </c>
      <c r="M6" s="28">
        <v>268.9773927376196</v>
      </c>
      <c r="N6" s="26">
        <f t="shared" si="3"/>
        <v>31.592763939277535</v>
      </c>
      <c r="O6" s="27">
        <v>73</v>
      </c>
      <c r="P6" s="28">
        <v>114.89788218801841</v>
      </c>
      <c r="Q6" s="26">
        <f t="shared" si="4"/>
        <v>36.465321544793049</v>
      </c>
      <c r="R6" s="27">
        <v>1461</v>
      </c>
      <c r="S6" s="30">
        <v>1233.9285981177836</v>
      </c>
      <c r="T6" s="26">
        <f t="shared" si="5"/>
        <v>-18.402312923826202</v>
      </c>
      <c r="U6" s="27">
        <v>205</v>
      </c>
      <c r="V6" s="28">
        <v>394.46911445407943</v>
      </c>
      <c r="W6" s="26">
        <f t="shared" si="6"/>
        <v>48.031419320697097</v>
      </c>
      <c r="Z6" s="26" t="s">
        <v>272</v>
      </c>
      <c r="AA6" s="27">
        <v>1175</v>
      </c>
      <c r="AB6" s="28">
        <v>578.04275268284516</v>
      </c>
      <c r="AC6" s="31">
        <f t="shared" si="7"/>
        <v>-103.27216188534891</v>
      </c>
      <c r="AD6" s="27">
        <v>2492</v>
      </c>
      <c r="AE6" s="30">
        <v>3622.1448428975773</v>
      </c>
      <c r="AF6" s="26">
        <f t="shared" si="8"/>
        <v>31.200984276308084</v>
      </c>
      <c r="AG6" s="27">
        <v>154</v>
      </c>
      <c r="AH6" s="28">
        <v>211.45934646500274</v>
      </c>
      <c r="AI6" s="26">
        <f t="shared" si="9"/>
        <v>27.172762720380611</v>
      </c>
      <c r="AJ6" s="27">
        <v>318</v>
      </c>
      <c r="AK6" s="30">
        <v>395.73720613595469</v>
      </c>
      <c r="AL6" s="26">
        <f t="shared" si="10"/>
        <v>19.643643541883257</v>
      </c>
      <c r="AM6" s="33">
        <v>120</v>
      </c>
      <c r="AN6" s="28">
        <v>174.84241108983568</v>
      </c>
      <c r="AO6" s="26">
        <f t="shared" si="11"/>
        <v>31.366766648886539</v>
      </c>
      <c r="AP6" s="27">
        <v>2312</v>
      </c>
      <c r="AQ6" s="28">
        <v>1826.0239310464917</v>
      </c>
      <c r="AR6" s="26">
        <f t="shared" si="12"/>
        <v>-26.613893755214701</v>
      </c>
      <c r="AS6" s="27">
        <v>295</v>
      </c>
      <c r="AT6" s="28">
        <v>564.48566179904196</v>
      </c>
      <c r="AU6" s="26">
        <f t="shared" si="13"/>
        <v>47.740036645072372</v>
      </c>
    </row>
    <row r="7" spans="1:47" x14ac:dyDescent="0.25">
      <c r="A7" s="34"/>
      <c r="B7" s="26" t="s">
        <v>271</v>
      </c>
      <c r="C7" s="27">
        <v>547</v>
      </c>
      <c r="D7" s="28">
        <v>400.75669669030862</v>
      </c>
      <c r="E7" s="26">
        <f t="shared" si="0"/>
        <v>-36.491792780372009</v>
      </c>
      <c r="F7" s="27">
        <v>414</v>
      </c>
      <c r="G7" s="28">
        <v>427.29495447542428</v>
      </c>
      <c r="H7" s="26">
        <f t="shared" si="1"/>
        <v>3.1114232302944105</v>
      </c>
      <c r="I7" s="27">
        <v>114</v>
      </c>
      <c r="J7" s="30">
        <v>189.4388051577136</v>
      </c>
      <c r="K7" s="26">
        <f t="shared" si="2"/>
        <v>39.822255580058417</v>
      </c>
      <c r="L7" s="27">
        <v>216</v>
      </c>
      <c r="M7" s="28">
        <v>235.53524940855243</v>
      </c>
      <c r="N7" s="26">
        <f t="shared" si="3"/>
        <v>8.2939812438295242</v>
      </c>
      <c r="O7" s="27">
        <v>91</v>
      </c>
      <c r="P7" s="28">
        <v>102.53673887522285</v>
      </c>
      <c r="Q7" s="26">
        <f t="shared" si="4"/>
        <v>11.251322210726764</v>
      </c>
      <c r="R7" s="27">
        <v>576</v>
      </c>
      <c r="S7" s="30">
        <v>420.57805898327462</v>
      </c>
      <c r="T7" s="26">
        <f t="shared" si="5"/>
        <v>-36.954362619973516</v>
      </c>
      <c r="U7" s="27">
        <v>391</v>
      </c>
      <c r="V7" s="28">
        <v>239.0299281478473</v>
      </c>
      <c r="W7" s="31">
        <f t="shared" si="6"/>
        <v>-63.57784275371349</v>
      </c>
      <c r="Z7" s="26" t="s">
        <v>271</v>
      </c>
      <c r="AA7" s="27">
        <v>698</v>
      </c>
      <c r="AB7" s="28">
        <v>472.90222519956205</v>
      </c>
      <c r="AC7" s="26">
        <f t="shared" si="7"/>
        <v>-47.599220897183969</v>
      </c>
      <c r="AD7" s="27">
        <v>546</v>
      </c>
      <c r="AE7" s="30">
        <v>411.79541192421692</v>
      </c>
      <c r="AF7" s="26">
        <f t="shared" si="8"/>
        <v>-32.590112514532066</v>
      </c>
      <c r="AG7" s="27">
        <v>124</v>
      </c>
      <c r="AH7" s="28">
        <v>163.73209455903805</v>
      </c>
      <c r="AI7" s="26">
        <f t="shared" si="9"/>
        <v>24.266527992599254</v>
      </c>
      <c r="AJ7" s="27">
        <v>319</v>
      </c>
      <c r="AK7" s="30">
        <v>302.66249830897993</v>
      </c>
      <c r="AL7" s="26">
        <f t="shared" si="10"/>
        <v>-5.3979273224466526</v>
      </c>
      <c r="AM7" s="33">
        <v>128</v>
      </c>
      <c r="AN7" s="28">
        <v>123.77336981850188</v>
      </c>
      <c r="AO7" s="26">
        <f t="shared" si="11"/>
        <v>-3.4148138551095011</v>
      </c>
      <c r="AP7" s="27">
        <v>684</v>
      </c>
      <c r="AQ7" s="28">
        <v>399.23874701262508</v>
      </c>
      <c r="AR7" s="31">
        <f t="shared" si="12"/>
        <v>-71.326056180205867</v>
      </c>
      <c r="AS7" s="27">
        <v>537</v>
      </c>
      <c r="AT7" s="28">
        <v>272.36530821515015</v>
      </c>
      <c r="AU7" s="31">
        <f t="shared" si="13"/>
        <v>-97.161673606319326</v>
      </c>
    </row>
    <row r="8" spans="1:47" x14ac:dyDescent="0.25">
      <c r="B8" s="26" t="s">
        <v>718</v>
      </c>
      <c r="C8" s="27">
        <v>408</v>
      </c>
      <c r="D8" s="28">
        <v>249</v>
      </c>
      <c r="E8" s="26">
        <f t="shared" si="0"/>
        <v>-63.855421686746979</v>
      </c>
      <c r="F8" s="27">
        <v>477</v>
      </c>
      <c r="G8" s="29">
        <v>621</v>
      </c>
      <c r="H8" s="26">
        <f t="shared" si="1"/>
        <v>23.188405797101449</v>
      </c>
      <c r="I8" s="27">
        <v>79</v>
      </c>
      <c r="J8" s="28">
        <v>217</v>
      </c>
      <c r="K8" s="31">
        <f t="shared" si="2"/>
        <v>63.594470046082954</v>
      </c>
      <c r="L8" s="27">
        <v>118</v>
      </c>
      <c r="M8" s="29">
        <v>118</v>
      </c>
      <c r="N8" s="26">
        <f t="shared" si="3"/>
        <v>0</v>
      </c>
      <c r="O8" s="27">
        <v>62</v>
      </c>
      <c r="P8" s="28">
        <v>92</v>
      </c>
      <c r="Q8" s="26">
        <f t="shared" si="4"/>
        <v>32.608695652173914</v>
      </c>
      <c r="R8" s="27">
        <v>812</v>
      </c>
      <c r="S8" s="29">
        <v>884</v>
      </c>
      <c r="T8" s="26">
        <f t="shared" si="5"/>
        <v>8.1447963800904972</v>
      </c>
      <c r="U8" s="27">
        <v>574</v>
      </c>
      <c r="V8" s="28">
        <v>363</v>
      </c>
      <c r="W8" s="31">
        <f t="shared" si="6"/>
        <v>-58.126721763085399</v>
      </c>
      <c r="Z8" s="26" t="s">
        <v>718</v>
      </c>
      <c r="AA8" s="27">
        <v>513</v>
      </c>
      <c r="AB8" s="29">
        <v>289</v>
      </c>
      <c r="AC8" s="26">
        <f t="shared" si="7"/>
        <v>-77.508650519031136</v>
      </c>
      <c r="AD8" s="27">
        <v>576</v>
      </c>
      <c r="AE8" s="28">
        <v>577</v>
      </c>
      <c r="AF8" s="26">
        <f t="shared" si="8"/>
        <v>0.17331022530329288</v>
      </c>
      <c r="AG8" s="27">
        <v>76</v>
      </c>
      <c r="AH8" s="29">
        <v>146</v>
      </c>
      <c r="AI8" s="26">
        <f t="shared" si="9"/>
        <v>47.945205479452049</v>
      </c>
      <c r="AJ8" s="27">
        <v>156</v>
      </c>
      <c r="AK8" s="28">
        <v>141</v>
      </c>
      <c r="AL8" s="26">
        <f t="shared" si="10"/>
        <v>-10.638297872340425</v>
      </c>
      <c r="AM8" s="33">
        <v>80</v>
      </c>
      <c r="AN8" s="29">
        <v>104</v>
      </c>
      <c r="AO8" s="26">
        <f t="shared" si="11"/>
        <v>23.076923076923077</v>
      </c>
      <c r="AP8" s="27">
        <v>1064</v>
      </c>
      <c r="AQ8" s="28">
        <v>887</v>
      </c>
      <c r="AR8" s="26">
        <f t="shared" si="12"/>
        <v>-19.954904171364149</v>
      </c>
      <c r="AS8" s="27">
        <v>757</v>
      </c>
      <c r="AT8" s="29">
        <v>451</v>
      </c>
      <c r="AU8" s="31">
        <f t="shared" si="13"/>
        <v>-67.849223946784917</v>
      </c>
    </row>
    <row r="9" spans="1:47" x14ac:dyDescent="0.25">
      <c r="B9" s="26" t="s">
        <v>719</v>
      </c>
      <c r="C9" s="27">
        <v>257</v>
      </c>
      <c r="D9" s="28">
        <v>175.89352156438491</v>
      </c>
      <c r="E9" s="26">
        <f t="shared" si="0"/>
        <v>-46.111123203549305</v>
      </c>
      <c r="F9" s="27">
        <v>227</v>
      </c>
      <c r="G9" s="28">
        <v>378.67257033454024</v>
      </c>
      <c r="H9" s="26">
        <f t="shared" si="1"/>
        <v>40.053751503718452</v>
      </c>
      <c r="I9" s="27">
        <v>48</v>
      </c>
      <c r="J9" s="30">
        <v>147.99016502364537</v>
      </c>
      <c r="K9" s="31">
        <f t="shared" si="2"/>
        <v>67.565412206729604</v>
      </c>
      <c r="L9" s="27">
        <v>202</v>
      </c>
      <c r="M9" s="28">
        <v>218.88468226402625</v>
      </c>
      <c r="N9" s="26">
        <f t="shared" si="3"/>
        <v>7.7139624798684485</v>
      </c>
      <c r="O9" s="27">
        <v>71</v>
      </c>
      <c r="P9" s="28">
        <v>99.737647961264472</v>
      </c>
      <c r="Q9" s="26">
        <f t="shared" si="4"/>
        <v>28.81324008405074</v>
      </c>
      <c r="R9" s="27">
        <v>395</v>
      </c>
      <c r="S9" s="30">
        <v>368.22279130889194</v>
      </c>
      <c r="T9" s="26">
        <f t="shared" si="5"/>
        <v>-7.2720128474191581</v>
      </c>
      <c r="U9" s="27">
        <v>243</v>
      </c>
      <c r="V9" s="28">
        <v>387.32940196442229</v>
      </c>
      <c r="W9" s="26">
        <f t="shared" si="6"/>
        <v>37.262702297430941</v>
      </c>
      <c r="Z9" s="26" t="s">
        <v>719</v>
      </c>
      <c r="AA9" s="27">
        <v>309</v>
      </c>
      <c r="AB9" s="28">
        <v>192.3104096716568</v>
      </c>
      <c r="AC9" s="26">
        <f t="shared" si="7"/>
        <v>-60.677729576664305</v>
      </c>
      <c r="AD9" s="27">
        <v>109</v>
      </c>
      <c r="AE9" s="30">
        <v>407.37974994627848</v>
      </c>
      <c r="AF9" s="31">
        <f t="shared" si="8"/>
        <v>73.243638149816249</v>
      </c>
      <c r="AG9" s="27">
        <v>312</v>
      </c>
      <c r="AH9" s="28">
        <v>123.28328793627769</v>
      </c>
      <c r="AI9" s="31">
        <f t="shared" si="9"/>
        <v>-153.07566436844681</v>
      </c>
      <c r="AJ9" s="27">
        <v>268</v>
      </c>
      <c r="AK9" s="30">
        <v>271.18129490493612</v>
      </c>
      <c r="AL9" s="26">
        <f t="shared" si="10"/>
        <v>1.173124756282081</v>
      </c>
      <c r="AM9" s="33">
        <v>111</v>
      </c>
      <c r="AN9" s="28">
        <v>116.42804294902086</v>
      </c>
      <c r="AO9" s="26">
        <f t="shared" si="11"/>
        <v>4.6621439401825073</v>
      </c>
      <c r="AP9" s="27">
        <v>494</v>
      </c>
      <c r="AQ9" s="28">
        <v>389.55059353640115</v>
      </c>
      <c r="AR9" s="26">
        <f t="shared" si="12"/>
        <v>-26.812796128839345</v>
      </c>
      <c r="AS9" s="27">
        <v>374</v>
      </c>
      <c r="AT9" s="28">
        <v>515.17723280172982</v>
      </c>
      <c r="AU9" s="26">
        <f t="shared" si="13"/>
        <v>27.403624192387987</v>
      </c>
    </row>
    <row r="10" spans="1:47" x14ac:dyDescent="0.25">
      <c r="B10" s="26" t="s">
        <v>720</v>
      </c>
      <c r="C10" s="27">
        <v>135</v>
      </c>
      <c r="D10" s="28">
        <v>106.35603190916497</v>
      </c>
      <c r="E10" s="26">
        <f t="shared" si="0"/>
        <v>-26.932151920916773</v>
      </c>
      <c r="F10" s="27">
        <v>419</v>
      </c>
      <c r="G10" s="28">
        <v>491.5321824504137</v>
      </c>
      <c r="H10" s="26">
        <f t="shared" si="1"/>
        <v>14.756344556895993</v>
      </c>
      <c r="I10" s="27">
        <v>34</v>
      </c>
      <c r="J10" s="30">
        <v>73.581218727767464</v>
      </c>
      <c r="K10" s="26">
        <f t="shared" si="2"/>
        <v>53.792556595465356</v>
      </c>
      <c r="L10" s="27">
        <v>117</v>
      </c>
      <c r="M10" s="28">
        <v>121.47577372983844</v>
      </c>
      <c r="N10" s="26">
        <f t="shared" si="3"/>
        <v>3.6844990506440709</v>
      </c>
      <c r="O10" s="27">
        <v>73</v>
      </c>
      <c r="P10" s="28">
        <v>132.64782875561716</v>
      </c>
      <c r="Q10" s="26">
        <f t="shared" si="4"/>
        <v>44.96706000782639</v>
      </c>
      <c r="R10" s="27">
        <v>299</v>
      </c>
      <c r="S10" s="30">
        <v>401.44351843023298</v>
      </c>
      <c r="T10" s="26">
        <f t="shared" si="5"/>
        <v>25.518787507348108</v>
      </c>
      <c r="U10" s="27">
        <v>238</v>
      </c>
      <c r="V10" s="28">
        <v>349.35409075760839</v>
      </c>
      <c r="W10" s="26">
        <f t="shared" si="6"/>
        <v>31.874277045425803</v>
      </c>
      <c r="Z10" s="26" t="s">
        <v>720</v>
      </c>
      <c r="AA10" s="27">
        <v>139</v>
      </c>
      <c r="AB10" s="28">
        <v>107.00812608622806</v>
      </c>
      <c r="AC10" s="26">
        <f t="shared" si="7"/>
        <v>-29.896677087862106</v>
      </c>
      <c r="AD10" s="27">
        <v>567</v>
      </c>
      <c r="AE10" s="30">
        <v>548.69731732170283</v>
      </c>
      <c r="AF10" s="26">
        <f t="shared" si="8"/>
        <v>-3.3356610467199093</v>
      </c>
      <c r="AG10" s="27">
        <v>40</v>
      </c>
      <c r="AH10" s="28">
        <v>53.809562511861323</v>
      </c>
      <c r="AI10" s="26">
        <f t="shared" si="9"/>
        <v>25.66377028026805</v>
      </c>
      <c r="AJ10" s="27">
        <v>142</v>
      </c>
      <c r="AK10" s="30">
        <v>142.99126485887169</v>
      </c>
      <c r="AL10" s="26">
        <f t="shared" si="10"/>
        <v>0.69323455516673549</v>
      </c>
      <c r="AM10" s="33">
        <v>105</v>
      </c>
      <c r="AN10" s="28">
        <v>164.41956886148452</v>
      </c>
      <c r="AO10" s="26">
        <f t="shared" si="11"/>
        <v>36.138988365516646</v>
      </c>
      <c r="AP10" s="27">
        <v>512</v>
      </c>
      <c r="AQ10" s="28">
        <v>575.40720862674709</v>
      </c>
      <c r="AR10" s="26">
        <f t="shared" si="12"/>
        <v>11.019536716975304</v>
      </c>
      <c r="AS10" s="27">
        <v>375</v>
      </c>
      <c r="AT10" s="28">
        <v>598.31421510823066</v>
      </c>
      <c r="AU10" s="26">
        <f t="shared" si="13"/>
        <v>37.323902636649663</v>
      </c>
    </row>
    <row r="11" spans="1:47" x14ac:dyDescent="0.25">
      <c r="B11" s="26" t="s">
        <v>274</v>
      </c>
      <c r="C11" s="27">
        <v>1</v>
      </c>
      <c r="D11" s="28">
        <v>5.6462806016672404E-2</v>
      </c>
      <c r="E11" s="26">
        <f t="shared" si="0"/>
        <v>-1671.0774057256713</v>
      </c>
      <c r="F11" s="27">
        <v>17</v>
      </c>
      <c r="G11" s="28">
        <v>25.122846210600809</v>
      </c>
      <c r="H11" s="26">
        <f t="shared" si="1"/>
        <v>32.332507799905656</v>
      </c>
      <c r="I11" s="27">
        <v>0.08</v>
      </c>
      <c r="J11" s="30">
        <v>7.0548432927345861E-2</v>
      </c>
      <c r="K11" s="26">
        <f t="shared" si="2"/>
        <v>-13.397274298619525</v>
      </c>
      <c r="L11" s="27">
        <v>0.8</v>
      </c>
      <c r="M11" s="28">
        <v>1.8174472682513296</v>
      </c>
      <c r="N11" s="26">
        <f t="shared" si="3"/>
        <v>55.982216707188101</v>
      </c>
      <c r="O11" s="27">
        <v>2</v>
      </c>
      <c r="P11" s="28">
        <v>5.0160733299793208</v>
      </c>
      <c r="Q11" s="26">
        <f t="shared" si="4"/>
        <v>60.128174601302234</v>
      </c>
      <c r="R11" s="27">
        <v>29</v>
      </c>
      <c r="S11" s="30">
        <v>45.308603215623648</v>
      </c>
      <c r="T11" s="26">
        <f t="shared" si="5"/>
        <v>35.994495654635401</v>
      </c>
      <c r="U11" s="27">
        <v>617</v>
      </c>
      <c r="V11" s="28">
        <v>555.70577309344083</v>
      </c>
      <c r="W11" s="26">
        <f t="shared" si="6"/>
        <v>-11.029978430015818</v>
      </c>
      <c r="Z11" s="26" t="s">
        <v>274</v>
      </c>
      <c r="AA11" s="27">
        <v>1</v>
      </c>
      <c r="AB11" s="28">
        <v>3.6301583114429374E-2</v>
      </c>
      <c r="AC11" s="26">
        <f t="shared" si="7"/>
        <v>-2654.7007987167203</v>
      </c>
      <c r="AD11" s="27">
        <v>9</v>
      </c>
      <c r="AE11" s="30">
        <v>12.740246785649099</v>
      </c>
      <c r="AF11" s="26">
        <f t="shared" si="8"/>
        <v>29.357726334329698</v>
      </c>
      <c r="AG11" s="27">
        <v>0.04</v>
      </c>
      <c r="AH11" s="28">
        <v>3.8298730402952057E-2</v>
      </c>
      <c r="AI11" s="26">
        <f t="shared" si="9"/>
        <v>-4.442104422648983</v>
      </c>
      <c r="AJ11" s="27">
        <v>0.49</v>
      </c>
      <c r="AK11" s="30">
        <v>0.89618204520270228</v>
      </c>
      <c r="AL11" s="26">
        <f t="shared" si="10"/>
        <v>45.323608900335678</v>
      </c>
      <c r="AM11" s="33">
        <v>1</v>
      </c>
      <c r="AN11" s="28">
        <v>3.0117590473177844</v>
      </c>
      <c r="AO11" s="26">
        <f t="shared" si="11"/>
        <v>66.796812617178631</v>
      </c>
      <c r="AP11" s="27">
        <v>16</v>
      </c>
      <c r="AQ11" s="28">
        <v>22.539458526955919</v>
      </c>
      <c r="AR11" s="26">
        <f t="shared" si="12"/>
        <v>29.01337899992183</v>
      </c>
      <c r="AS11" s="27">
        <v>462</v>
      </c>
      <c r="AT11" s="28">
        <v>297.83242848276905</v>
      </c>
      <c r="AU11" s="26">
        <f t="shared" si="13"/>
        <v>-55.120784648448307</v>
      </c>
    </row>
    <row r="12" spans="1:47" x14ac:dyDescent="0.25">
      <c r="A12" s="34"/>
      <c r="B12" s="35" t="s">
        <v>721</v>
      </c>
      <c r="C12" s="36">
        <v>124</v>
      </c>
      <c r="D12" s="28">
        <v>525.23493280584887</v>
      </c>
      <c r="E12" s="26">
        <f t="shared" si="0"/>
        <v>76.391516966020973</v>
      </c>
      <c r="F12" s="36">
        <v>34</v>
      </c>
      <c r="G12" s="28">
        <v>245.6310143776216</v>
      </c>
      <c r="H12" s="31">
        <f t="shared" si="1"/>
        <v>86.158099747237131</v>
      </c>
      <c r="I12" s="36">
        <v>20</v>
      </c>
      <c r="J12" s="30">
        <v>64.911190694878002</v>
      </c>
      <c r="K12" s="26">
        <f t="shared" si="2"/>
        <v>69.188671805433145</v>
      </c>
      <c r="L12" s="36">
        <v>29</v>
      </c>
      <c r="M12" s="28">
        <v>91.605857561583747</v>
      </c>
      <c r="N12" s="26">
        <f t="shared" si="3"/>
        <v>68.342635752845595</v>
      </c>
      <c r="O12" s="36">
        <v>9</v>
      </c>
      <c r="P12" s="28">
        <v>65.199632807358057</v>
      </c>
      <c r="Q12" s="31">
        <f t="shared" si="4"/>
        <v>86.19624127854857</v>
      </c>
      <c r="R12" s="36">
        <v>23</v>
      </c>
      <c r="S12" s="30">
        <v>288.27263808761199</v>
      </c>
      <c r="T12" s="31">
        <f t="shared" si="5"/>
        <v>92.021441870938219</v>
      </c>
      <c r="U12" s="36">
        <v>25</v>
      </c>
      <c r="V12" s="28">
        <v>148.56041470096457</v>
      </c>
      <c r="W12" s="31">
        <f t="shared" si="6"/>
        <v>83.171829420157323</v>
      </c>
      <c r="Z12" s="35" t="s">
        <v>721</v>
      </c>
      <c r="AA12" s="36">
        <v>138</v>
      </c>
      <c r="AB12" s="28">
        <v>647.65662091014167</v>
      </c>
      <c r="AC12" s="26">
        <f t="shared" si="7"/>
        <v>78.692412685278995</v>
      </c>
      <c r="AD12" s="36">
        <v>47</v>
      </c>
      <c r="AE12" s="30">
        <v>299.64914317283689</v>
      </c>
      <c r="AF12" s="31">
        <f t="shared" si="8"/>
        <v>84.314989356438602</v>
      </c>
      <c r="AG12" s="36">
        <v>21</v>
      </c>
      <c r="AH12" s="28">
        <v>56.76828082020684</v>
      </c>
      <c r="AI12" s="26">
        <f t="shared" si="9"/>
        <v>63.007511066769908</v>
      </c>
      <c r="AJ12" s="36">
        <v>41</v>
      </c>
      <c r="AK12" s="30">
        <v>116.88044715680171</v>
      </c>
      <c r="AL12" s="26">
        <f t="shared" si="10"/>
        <v>64.921420992686492</v>
      </c>
      <c r="AM12" s="37">
        <v>14</v>
      </c>
      <c r="AN12" s="28">
        <v>83.122940540456341</v>
      </c>
      <c r="AO12" s="31">
        <f t="shared" si="11"/>
        <v>83.157477455713774</v>
      </c>
      <c r="AP12" s="36">
        <v>33</v>
      </c>
      <c r="AQ12" s="28">
        <v>364.56668950052097</v>
      </c>
      <c r="AR12" s="31">
        <f t="shared" si="12"/>
        <v>90.948158197005853</v>
      </c>
      <c r="AS12" s="36">
        <v>37</v>
      </c>
      <c r="AT12" s="28">
        <v>188.2882392440132</v>
      </c>
      <c r="AU12" s="31">
        <f t="shared" si="13"/>
        <v>80.349277178140881</v>
      </c>
    </row>
    <row r="13" spans="1:47" x14ac:dyDescent="0.25">
      <c r="B13" s="26" t="s">
        <v>722</v>
      </c>
      <c r="C13" s="27">
        <v>42</v>
      </c>
      <c r="D13" s="28">
        <v>11.130760062402521</v>
      </c>
      <c r="E13" s="26">
        <f t="shared" si="0"/>
        <v>-277.33272269400169</v>
      </c>
      <c r="F13" s="27">
        <v>74</v>
      </c>
      <c r="G13" s="28">
        <v>88.075669733777175</v>
      </c>
      <c r="H13" s="26">
        <f t="shared" si="1"/>
        <v>15.981337157381992</v>
      </c>
      <c r="I13" s="27">
        <v>10</v>
      </c>
      <c r="J13" s="30">
        <v>17.403078763455152</v>
      </c>
      <c r="K13" s="26">
        <f t="shared" si="2"/>
        <v>42.538902823337956</v>
      </c>
      <c r="L13" s="27">
        <v>27</v>
      </c>
      <c r="M13" s="28">
        <v>31.003809655421414</v>
      </c>
      <c r="N13" s="26">
        <f t="shared" si="3"/>
        <v>12.913927997623659</v>
      </c>
      <c r="O13" s="27">
        <v>25</v>
      </c>
      <c r="P13" s="28">
        <v>53.096718224305661</v>
      </c>
      <c r="Q13" s="26">
        <f t="shared" si="4"/>
        <v>52.91611075775311</v>
      </c>
      <c r="R13" s="27">
        <v>653</v>
      </c>
      <c r="S13" s="30">
        <v>366.24780108360687</v>
      </c>
      <c r="T13" s="26">
        <f t="shared" si="5"/>
        <v>-78.294585815392637</v>
      </c>
      <c r="U13" s="27">
        <v>677</v>
      </c>
      <c r="V13" s="28">
        <v>683.53097352259977</v>
      </c>
      <c r="W13" s="26">
        <f t="shared" si="6"/>
        <v>0.95547587096780329</v>
      </c>
      <c r="Z13" s="26" t="s">
        <v>722</v>
      </c>
      <c r="AA13" s="27">
        <v>47</v>
      </c>
      <c r="AB13" s="28">
        <v>10.656825282589677</v>
      </c>
      <c r="AC13" s="26">
        <f t="shared" si="7"/>
        <v>-341.03190916327657</v>
      </c>
      <c r="AD13" s="27">
        <v>46</v>
      </c>
      <c r="AE13" s="30">
        <v>51.388085157233874</v>
      </c>
      <c r="AF13" s="26">
        <f t="shared" si="8"/>
        <v>10.485086456807577</v>
      </c>
      <c r="AG13" s="27">
        <v>6</v>
      </c>
      <c r="AH13" s="28">
        <v>7.6000348651986567</v>
      </c>
      <c r="AI13" s="26">
        <f t="shared" si="9"/>
        <v>21.052993750402138</v>
      </c>
      <c r="AJ13" s="27">
        <v>22</v>
      </c>
      <c r="AK13" s="30">
        <v>17.344304253291337</v>
      </c>
      <c r="AL13" s="26">
        <f t="shared" si="10"/>
        <v>-26.842793338482725</v>
      </c>
      <c r="AM13" s="33">
        <v>15</v>
      </c>
      <c r="AN13" s="28">
        <v>35.203786374684427</v>
      </c>
      <c r="AO13" s="26">
        <f t="shared" si="11"/>
        <v>57.390946984081445</v>
      </c>
      <c r="AP13" s="27">
        <v>443</v>
      </c>
      <c r="AQ13" s="28">
        <v>173.96416677909826</v>
      </c>
      <c r="AR13" s="31">
        <f t="shared" si="12"/>
        <v>-154.65014330366472</v>
      </c>
      <c r="AS13" s="27">
        <v>512</v>
      </c>
      <c r="AT13" s="28">
        <v>412.98657006903363</v>
      </c>
      <c r="AU13" s="26">
        <f t="shared" si="13"/>
        <v>-23.974975727277421</v>
      </c>
    </row>
    <row r="14" spans="1:47" x14ac:dyDescent="0.25">
      <c r="B14" s="26" t="s">
        <v>723</v>
      </c>
      <c r="C14" s="27">
        <v>105</v>
      </c>
      <c r="D14" s="28">
        <v>39.03931001602998</v>
      </c>
      <c r="E14" s="26">
        <f t="shared" si="0"/>
        <v>-168.9596715640871</v>
      </c>
      <c r="F14" s="27">
        <v>157</v>
      </c>
      <c r="G14" s="28">
        <v>168.44158182005071</v>
      </c>
      <c r="H14" s="26">
        <f t="shared" si="1"/>
        <v>6.7926112403016798</v>
      </c>
      <c r="I14" s="27">
        <v>33</v>
      </c>
      <c r="J14" s="30">
        <v>123.19210271755047</v>
      </c>
      <c r="K14" s="31">
        <f t="shared" si="2"/>
        <v>73.212568604611789</v>
      </c>
      <c r="L14" s="27">
        <v>46</v>
      </c>
      <c r="M14" s="28">
        <v>82.437255046549254</v>
      </c>
      <c r="N14" s="26">
        <f t="shared" si="3"/>
        <v>44.199985826765449</v>
      </c>
      <c r="O14" s="27">
        <v>9</v>
      </c>
      <c r="P14" s="28">
        <v>26.229500169076957</v>
      </c>
      <c r="Q14" s="31">
        <f t="shared" si="4"/>
        <v>65.687489498520932</v>
      </c>
      <c r="R14" s="27">
        <v>20</v>
      </c>
      <c r="S14" s="30">
        <v>187.19986970570824</v>
      </c>
      <c r="T14" s="31">
        <f t="shared" si="5"/>
        <v>89.316231880160259</v>
      </c>
      <c r="U14" s="27">
        <v>763</v>
      </c>
      <c r="V14" s="28">
        <v>1655.2294099236005</v>
      </c>
      <c r="W14" s="31">
        <f t="shared" si="6"/>
        <v>53.903670667909573</v>
      </c>
      <c r="Z14" s="26" t="s">
        <v>723</v>
      </c>
      <c r="AA14" s="27">
        <v>113</v>
      </c>
      <c r="AB14" s="28">
        <v>58.581168401020463</v>
      </c>
      <c r="AC14" s="31">
        <f t="shared" si="7"/>
        <v>-92.894752843529119</v>
      </c>
      <c r="AD14" s="27">
        <v>117</v>
      </c>
      <c r="AE14" s="30">
        <v>99.408251876703929</v>
      </c>
      <c r="AF14" s="26">
        <f t="shared" si="8"/>
        <v>-17.696466632483506</v>
      </c>
      <c r="AG14" s="27">
        <v>32</v>
      </c>
      <c r="AH14" s="28">
        <v>84.21368314762087</v>
      </c>
      <c r="AI14" s="26">
        <f t="shared" si="9"/>
        <v>62.00142446696438</v>
      </c>
      <c r="AJ14" s="27">
        <v>32</v>
      </c>
      <c r="AK14" s="30">
        <v>60.802200801914793</v>
      </c>
      <c r="AL14" s="26">
        <f t="shared" si="10"/>
        <v>47.370326109984738</v>
      </c>
      <c r="AM14" s="33">
        <v>10</v>
      </c>
      <c r="AN14" s="28">
        <v>24.587154151036142</v>
      </c>
      <c r="AO14" s="26">
        <f t="shared" si="11"/>
        <v>59.328355211135388</v>
      </c>
      <c r="AP14" s="27">
        <v>17</v>
      </c>
      <c r="AQ14" s="28">
        <v>116.57062014547107</v>
      </c>
      <c r="AR14" s="31">
        <f t="shared" si="12"/>
        <v>85.416565530160753</v>
      </c>
      <c r="AS14" s="27">
        <v>710</v>
      </c>
      <c r="AT14" s="28">
        <v>787.07337483119784</v>
      </c>
      <c r="AU14" s="26">
        <f t="shared" si="13"/>
        <v>9.792400212715572</v>
      </c>
    </row>
    <row r="15" spans="1:47" x14ac:dyDescent="0.25">
      <c r="AE15" s="28"/>
      <c r="AK15" s="28"/>
    </row>
    <row r="16" spans="1:47" x14ac:dyDescent="0.25">
      <c r="A16" s="34"/>
      <c r="C16" s="39"/>
      <c r="E16" s="34"/>
    </row>
    <row r="21" spans="1:5" x14ac:dyDescent="0.25">
      <c r="A21" s="34"/>
      <c r="C21" s="39"/>
      <c r="E21" s="34"/>
    </row>
    <row r="25" spans="1:5" x14ac:dyDescent="0.25">
      <c r="A25" s="34"/>
      <c r="C25" s="39"/>
      <c r="E25" s="34"/>
    </row>
    <row r="30" spans="1:5" x14ac:dyDescent="0.25">
      <c r="A30" s="34"/>
      <c r="C30" s="39"/>
      <c r="E30" s="34"/>
    </row>
    <row r="34" spans="1:5" x14ac:dyDescent="0.25">
      <c r="A34" s="34"/>
      <c r="C34" s="39"/>
      <c r="E34" s="34"/>
    </row>
    <row r="39" spans="1:5" x14ac:dyDescent="0.25">
      <c r="C39" s="39"/>
      <c r="E39" s="34"/>
    </row>
    <row r="43" spans="1:5" x14ac:dyDescent="0.25">
      <c r="A43" s="34"/>
      <c r="C43" s="39"/>
      <c r="E43" s="34"/>
    </row>
    <row r="44" spans="1:5" x14ac:dyDescent="0.25">
      <c r="A44" s="34"/>
      <c r="C44" s="39"/>
      <c r="E44" s="34"/>
    </row>
    <row r="48" spans="1:5" x14ac:dyDescent="0.25">
      <c r="A48" s="34"/>
      <c r="C48" s="39"/>
      <c r="E48" s="34"/>
    </row>
    <row r="49" spans="1:42" x14ac:dyDescent="0.25">
      <c r="A49" s="34"/>
      <c r="C49" s="39"/>
      <c r="E49" s="34"/>
    </row>
    <row r="52" spans="1:42" x14ac:dyDescent="0.25">
      <c r="A52" s="34"/>
      <c r="C52" s="39"/>
      <c r="E52" s="34"/>
    </row>
    <row r="56" spans="1:42" x14ac:dyDescent="0.25">
      <c r="B56" s="34"/>
      <c r="C56" s="39"/>
      <c r="D56" s="29"/>
      <c r="E56" s="34"/>
      <c r="G56" s="29"/>
      <c r="AM56" s="40"/>
      <c r="AN56" s="29"/>
      <c r="AO56" s="34"/>
      <c r="AP56" s="39"/>
    </row>
    <row r="57" spans="1:42" x14ac:dyDescent="0.25">
      <c r="B57" s="34"/>
      <c r="C57" s="39"/>
      <c r="D57" s="29"/>
      <c r="E57" s="34"/>
      <c r="G57" s="29"/>
      <c r="AM57" s="40"/>
      <c r="AN57" s="29"/>
      <c r="AO57" s="34"/>
    </row>
    <row r="59" spans="1:42" x14ac:dyDescent="0.25">
      <c r="A59" s="34"/>
      <c r="C59" s="39"/>
      <c r="E59" s="34"/>
      <c r="G59" s="29"/>
      <c r="AN59" s="29"/>
    </row>
    <row r="60" spans="1:42" x14ac:dyDescent="0.25">
      <c r="A60" s="34"/>
      <c r="C60" s="39"/>
      <c r="E60" s="34"/>
      <c r="AN60" s="29"/>
      <c r="AO60" s="34"/>
    </row>
    <row r="61" spans="1:42" x14ac:dyDescent="0.25">
      <c r="B61" s="34"/>
      <c r="C61" s="39"/>
      <c r="D61" s="29"/>
      <c r="E61" s="34"/>
      <c r="AM61" s="40"/>
      <c r="AN61" s="29"/>
      <c r="AO61" s="34"/>
    </row>
    <row r="64" spans="1:42" x14ac:dyDescent="0.25">
      <c r="A64" s="34"/>
      <c r="C64" s="39"/>
      <c r="E64" s="34"/>
    </row>
    <row r="68" spans="1:41" x14ac:dyDescent="0.25">
      <c r="A68" s="34"/>
      <c r="C68" s="39"/>
      <c r="E68" s="34"/>
    </row>
    <row r="73" spans="1:41" x14ac:dyDescent="0.25">
      <c r="A73" s="34"/>
      <c r="C73" s="39"/>
      <c r="E73" s="34"/>
    </row>
    <row r="77" spans="1:41" x14ac:dyDescent="0.25">
      <c r="A77" s="34"/>
      <c r="C77" s="39"/>
      <c r="E77" s="34"/>
      <c r="H77" s="34"/>
      <c r="AO77" s="34"/>
    </row>
    <row r="82" spans="1:5" x14ac:dyDescent="0.25">
      <c r="A82" s="34"/>
      <c r="C82" s="39"/>
      <c r="E82" s="34"/>
    </row>
    <row r="86" spans="1:5" x14ac:dyDescent="0.25">
      <c r="A86" s="34"/>
      <c r="C86" s="39"/>
      <c r="E86" s="34"/>
    </row>
    <row r="91" spans="1:5" x14ac:dyDescent="0.25">
      <c r="A91" s="34"/>
      <c r="C91" s="39"/>
      <c r="E91" s="34"/>
    </row>
    <row r="95" spans="1:5" x14ac:dyDescent="0.25">
      <c r="A95" s="34"/>
      <c r="C95" s="39"/>
      <c r="E95" s="34"/>
    </row>
    <row r="100" spans="1:5" x14ac:dyDescent="0.25">
      <c r="A100" s="34"/>
      <c r="C100" s="39"/>
      <c r="E100" s="34"/>
    </row>
    <row r="104" spans="1:5" x14ac:dyDescent="0.25">
      <c r="A104" s="34"/>
      <c r="C104" s="39"/>
      <c r="E104" s="34"/>
    </row>
    <row r="109" spans="1:5" x14ac:dyDescent="0.25">
      <c r="A109" s="34"/>
      <c r="C109" s="39"/>
      <c r="E109" s="34"/>
    </row>
    <row r="113" spans="1:5" x14ac:dyDescent="0.25">
      <c r="A113" s="34"/>
      <c r="C113" s="39"/>
      <c r="E113" s="34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</vt:lpstr>
      <vt:lpstr>Economics</vt:lpstr>
      <vt:lpstr>Health</vt:lpstr>
      <vt:lpstr>Government Consumption</vt:lpstr>
      <vt:lpstr>Education</vt:lpstr>
      <vt:lpstr>Agriculture</vt:lpstr>
      <vt:lpstr>IFs compared to GBD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2016-09-04T05:32:23Z</dcterms:created>
  <dcterms:modified xsi:type="dcterms:W3CDTF">2016-09-04T05:37:29Z</dcterms:modified>
</cp:coreProperties>
</file>